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42DDB92-15F7-44E8-8197-7FFE65A37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Sheet1!$A$1:$Q$73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alcChain.xml><?xml version="1.0" encoding="utf-8"?>
<calcChain xmlns="http://schemas.openxmlformats.org/spreadsheetml/2006/main">
  <c r="M43" i="1" l="1"/>
  <c r="M41" i="1"/>
  <c r="M40" i="1"/>
  <c r="M31" i="1"/>
  <c r="M30" i="1"/>
  <c r="M25" i="1"/>
  <c r="M21" i="1"/>
  <c r="M19" i="1"/>
  <c r="M12" i="1"/>
  <c r="M11" i="1"/>
  <c r="M9" i="1"/>
  <c r="M7" i="1"/>
  <c r="M5" i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<sst xmlns="http://schemas.openxmlformats.org/spreadsheetml/2006/main" count="1077" uniqueCount="742">
  <si>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</si>
  <si>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</si>
  <si>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</si>
  <si>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</si>
  <si>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</si>
  <si>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</si>
  <si>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</si>
  <si>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</si>
  <si>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</si>
  <si>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</si>
  <si>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</si>
  <si>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</si>
  <si>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</si>
  <si>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</si>
  <si>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</si>
  <si>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</si>
  <si>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</si>
  <si>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</si>
  <si>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</si>
  <si>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</si>
  <si>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</si>
  <si>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</si>
  <si>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</si>
  <si>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</si>
  <si>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</si>
  <si>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</si>
  <si>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</si>
  <si>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</si>
  <si>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</si>
  <si>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</si>
  <si>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</si>
  <si>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</si>
  <si>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</si>
  <si>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</si>
  <si>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</si>
  <si>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</si>
  <si>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</si>
  <si>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</si>
  <si>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</si>
  <si>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</si>
  <si>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</si>
  <si>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</si>
  <si>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</si>
  <si>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</si>
  <si>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</si>
  <si>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</si>
  <si>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</si>
  <si>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</si>
  <si>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</si>
  <si>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</si>
  <si>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</si>
  <si>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</si>
  <si>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</si>
  <si>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</si>
  <si>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</si>
  <si>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</si>
  <si>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</si>
  <si>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</si>
  <si>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</si>
  <si>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</si>
  <si>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</si>
  <si>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</si>
  <si>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</si>
  <si>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</si>
  <si>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</si>
  <si>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</si>
  <si>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</si>
  <si>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</si>
  <si>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</si>
  <si>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</si>
  <si>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</si>
  <si>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</si>
  <si>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</si>
  <si>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</si>
  <si>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</si>
  <si>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</si>
  <si>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</si>
  <si>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</si>
  <si>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</si>
  <si>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</si>
  <si>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</si>
  <si>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</si>
  <si>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</si>
  <si>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</si>
  <si>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</si>
  <si>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</si>
  <si>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</si>
  <si>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</si>
  <si>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</si>
  <si>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</si>
  <si>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</si>
  <si>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</si>
  <si>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</si>
  <si>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</si>
  <si>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</si>
  <si>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</si>
  <si>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</si>
  <si>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</si>
  <si>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</si>
  <si>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</si>
  <si>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</si>
  <si>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</si>
  <si>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</si>
  <si>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</si>
  <si>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</si>
  <si>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</si>
  <si>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</si>
  <si>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</si>
  <si>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</si>
  <si>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</si>
  <si>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</si>
  <si>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</si>
  <si>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</si>
  <si>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</si>
  <si>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</si>
  <si>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</si>
  <si>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</si>
  <si>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</si>
  <si>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</si>
  <si>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</si>
  <si>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</si>
  <si>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</si>
  <si>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</si>
  <si>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</si>
  <si>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</si>
  <si>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</si>
  <si>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</si>
  <si>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</si>
  <si>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</si>
  <si>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</si>
  <si>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</si>
  <si>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</si>
  <si>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</si>
  <si>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</si>
  <si>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</si>
  <si>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</si>
  <si>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</si>
  <si>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</si>
  <si>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</si>
  <si>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</si>
  <si>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</si>
  <si>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</si>
  <si>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</si>
  <si>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</si>
  <si>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</si>
  <si>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</si>
  <si>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</si>
  <si>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</si>
  <si>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</si>
  <si>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</si>
  <si>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</si>
  <si>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</si>
  <si>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</si>
  <si>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</si>
  <si>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</si>
  <si>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</si>
  <si>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</si>
  <si>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</si>
  <si>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</si>
  <si>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</si>
  <si>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</si>
  <si>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</si>
  <si>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</si>
  <si>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</si>
  <si>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</si>
  <si>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</si>
  <si>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</si>
  <si>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</si>
  <si>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</si>
  <si>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</si>
  <si>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</si>
  <si>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</si>
  <si>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</si>
  <si>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</si>
  <si>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</si>
  <si>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</si>
  <si>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</si>
  <si>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</si>
  <si>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</si>
  <si>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</si>
  <si>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</si>
  <si>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</si>
  <si>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</si>
  <si>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</si>
  <si>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</si>
  <si>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</si>
  <si>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</si>
  <si>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</si>
  <si>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</si>
  <si>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</si>
  <si>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</si>
  <si>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</si>
  <si>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</si>
  <si>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</si>
  <si>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</si>
  <si>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</si>
  <si>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</si>
  <si>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</si>
  <si>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</si>
  <si>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</si>
  <si>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</si>
  <si>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</si>
  <si>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</si>
  <si>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</si>
  <si>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</si>
  <si>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</si>
  <si>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</si>
  <si>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</si>
  <si>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</si>
  <si>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</si>
  <si>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</si>
  <si>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</si>
  <si>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</si>
  <si>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</si>
  <si>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</si>
  <si>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</si>
  <si>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</si>
  <si>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</si>
  <si>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</si>
  <si>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</si>
  <si>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</si>
  <si>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</si>
  <si>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</si>
  <si>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</si>
  <si>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</si>
  <si>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</si>
  <si>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</si>
  <si>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</si>
  <si>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</si>
  <si>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</si>
  <si>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</si>
  <si>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</si>
  <si>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</si>
  <si>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</si>
  <si>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</si>
  <si>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</si>
  <si>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</si>
  <si>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</si>
  <si>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</si>
  <si>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</si>
  <si>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</si>
  <si>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</si>
  <si>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</si>
  <si>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</si>
  <si>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</si>
  <si>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</si>
  <si>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</si>
  <si>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</si>
  <si>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</si>
  <si>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</si>
  <si>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</si>
  <si>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</si>
  <si>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</si>
  <si>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</si>
  <si>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</si>
  <si>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</si>
  <si>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</si>
  <si>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</si>
  <si>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</si>
  <si>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</si>
  <si>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</si>
  <si>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</si>
  <si>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</si>
  <si>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</si>
  <si>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</si>
  <si>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</si>
  <si>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</si>
  <si>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</si>
  <si>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</si>
  <si>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</si>
  <si>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</si>
  <si>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</si>
  <si>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</si>
  <si>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</si>
  <si>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</si>
  <si>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</si>
  <si>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</si>
  <si>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</si>
  <si>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</si>
  <si>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</si>
  <si>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</si>
  <si>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</si>
  <si>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</si>
  <si>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</si>
  <si>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</si>
  <si>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</si>
  <si>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</si>
  <si>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</si>
  <si>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</si>
  <si>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</si>
  <si>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</si>
  <si>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</si>
  <si>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</si>
  <si>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</si>
  <si>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</si>
  <si>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</si>
  <si>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</si>
  <si>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</si>
  <si>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</si>
  <si>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</si>
  <si>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</si>
  <si>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</si>
  <si>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</si>
  <si>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</si>
  <si>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</si>
  <si>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</si>
  <si>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</si>
  <si>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</si>
  <si>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</si>
  <si>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</si>
  <si>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</si>
  <si>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</si>
  <si>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</si>
  <si>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</si>
  <si>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</si>
  <si>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</si>
  <si>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</si>
  <si>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</si>
  <si>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</si>
  <si>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</si>
  <si>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</si>
  <si>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</si>
  <si>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</si>
  <si>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</si>
  <si>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</si>
  <si>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</si>
  <si>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</si>
  <si>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</si>
  <si>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</si>
  <si>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</si>
  <si>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</si>
  <si>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</si>
  <si>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</si>
  <si>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</si>
  <si>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</si>
  <si>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</si>
  <si>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</si>
  <si>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</si>
  <si>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</si>
  <si>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</si>
  <si>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</si>
  <si>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</si>
  <si>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</si>
  <si>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</si>
  <si>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</si>
  <si>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</si>
  <si>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</si>
  <si>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</si>
  <si>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</si>
  <si>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</si>
  <si>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</si>
  <si>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</si>
  <si>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</si>
  <si>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</si>
  <si>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</si>
  <si>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</si>
  <si>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</si>
  <si>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</si>
  <si>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</si>
  <si>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</si>
  <si>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</si>
  <si>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</si>
  <si>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</si>
  <si>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</si>
  <si>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</si>
  <si>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</si>
  <si>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</si>
  <si>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</si>
  <si>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</si>
  <si>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</si>
  <si>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</si>
  <si>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</si>
  <si>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</si>
  <si>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</si>
  <si>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ماسك مصحف</t>
  </si>
  <si>
    <t xml:space="preserve">يوسف </t>
  </si>
  <si>
    <t xml:space="preserve">الجيزه  الوراق القوميه المعهد الدينى سنترال المصطفى </t>
  </si>
  <si>
    <t>01070239934</t>
  </si>
  <si>
    <t>01142643292</t>
  </si>
  <si>
    <t>سلسله قلب مطلى ذهب + حرف z</t>
  </si>
  <si>
    <t>بروش مطلى فضه</t>
  </si>
  <si>
    <t>OC22/1</t>
  </si>
  <si>
    <t>OC22/2</t>
  </si>
  <si>
    <t>OC22/3</t>
  </si>
  <si>
    <t>OC22/4</t>
  </si>
  <si>
    <t>OC22/5</t>
  </si>
  <si>
    <t>OC22/6</t>
  </si>
  <si>
    <t>OC22/7</t>
  </si>
  <si>
    <t>OC22/8</t>
  </si>
  <si>
    <t>OC22/9</t>
  </si>
  <si>
    <t>OC22/10</t>
  </si>
  <si>
    <t>OC22/11</t>
  </si>
  <si>
    <t>OC22/12</t>
  </si>
  <si>
    <t>OC22/13</t>
  </si>
  <si>
    <t>OC22/14</t>
  </si>
  <si>
    <t>OC22/15</t>
  </si>
  <si>
    <t>OC22/16</t>
  </si>
  <si>
    <t>OC22/17</t>
  </si>
  <si>
    <t>OC22/18</t>
  </si>
  <si>
    <t>OC22/19</t>
  </si>
  <si>
    <t>OC22/20</t>
  </si>
  <si>
    <t>OC22/21</t>
  </si>
  <si>
    <t>OC22/22</t>
  </si>
  <si>
    <t>OC22/23</t>
  </si>
  <si>
    <t>OC22/24</t>
  </si>
  <si>
    <t>OC22/25</t>
  </si>
  <si>
    <t>OC22/26</t>
  </si>
  <si>
    <t>OC22/27</t>
  </si>
  <si>
    <t>OC22/28</t>
  </si>
  <si>
    <t>OC22/29</t>
  </si>
  <si>
    <t>OC22/30</t>
  </si>
  <si>
    <t>OC22/31</t>
  </si>
  <si>
    <t>OC22/32</t>
  </si>
  <si>
    <t>OC22/33</t>
  </si>
  <si>
    <t>OC22/34</t>
  </si>
  <si>
    <t>OC22/35</t>
  </si>
  <si>
    <t>OC22/36</t>
  </si>
  <si>
    <t>OC22/37</t>
  </si>
  <si>
    <t>OC22/38</t>
  </si>
  <si>
    <t>OC22/39</t>
  </si>
  <si>
    <t>OC22/40</t>
  </si>
  <si>
    <t>OC22/41</t>
  </si>
  <si>
    <t>OC22/42</t>
  </si>
  <si>
    <t>OC22/45</t>
  </si>
  <si>
    <t>OC22/46</t>
  </si>
  <si>
    <t>OC22/47</t>
  </si>
  <si>
    <t>OC22/48</t>
  </si>
  <si>
    <t>OC22/49</t>
  </si>
  <si>
    <t>OC22/50</t>
  </si>
  <si>
    <t>OC22/51</t>
  </si>
  <si>
    <t>OC22/52</t>
  </si>
  <si>
    <t>OC22/53</t>
  </si>
  <si>
    <t>OC22/54</t>
  </si>
  <si>
    <t>OC22/55</t>
  </si>
  <si>
    <t>OC22/56</t>
  </si>
  <si>
    <t>OC22/57</t>
  </si>
  <si>
    <t>OC22/58</t>
  </si>
  <si>
    <t>OC22/59</t>
  </si>
  <si>
    <t>OC22/60</t>
  </si>
  <si>
    <t>OC22/61</t>
  </si>
  <si>
    <t>OC22/62</t>
  </si>
  <si>
    <t>OC22/63</t>
  </si>
  <si>
    <t>OC22/64</t>
  </si>
  <si>
    <t>OC22/65</t>
  </si>
  <si>
    <t>OC22/66</t>
  </si>
  <si>
    <t>OC22/67</t>
  </si>
  <si>
    <t>OC22/68</t>
  </si>
  <si>
    <t>OC22/69</t>
  </si>
  <si>
    <t>OC22/70</t>
  </si>
  <si>
    <t>OC22/71</t>
  </si>
  <si>
    <t>OC22/72</t>
  </si>
  <si>
    <t>OC22/73</t>
  </si>
  <si>
    <t xml:space="preserve">وسام زيتون </t>
  </si>
  <si>
    <t>روان محمد صالح</t>
  </si>
  <si>
    <t xml:space="preserve">سعيد ابراهيم </t>
  </si>
  <si>
    <t>رحاب احمد</t>
  </si>
  <si>
    <t xml:space="preserve">أشرقت جمال </t>
  </si>
  <si>
    <t>رامي ابوالعنين</t>
  </si>
  <si>
    <t>ندي هاني</t>
  </si>
  <si>
    <t xml:space="preserve">سماح ابراهيم </t>
  </si>
  <si>
    <t xml:space="preserve">مريم ابراهيم الصادق </t>
  </si>
  <si>
    <t xml:space="preserve"> نرمين مصطفي رفاعي</t>
  </si>
  <si>
    <t xml:space="preserve">اسلام اسامه </t>
  </si>
  <si>
    <t>علي حماد</t>
  </si>
  <si>
    <t>مها سليم</t>
  </si>
  <si>
    <t>مريم حسام</t>
  </si>
  <si>
    <t xml:space="preserve">زينب احمد عمر </t>
  </si>
  <si>
    <t xml:space="preserve">محمد ابراهيم </t>
  </si>
  <si>
    <t>محمد الحناوى</t>
  </si>
  <si>
    <t>الاء مصطفى عبده</t>
  </si>
  <si>
    <t>ملك ياسر</t>
  </si>
  <si>
    <t xml:space="preserve">عزت </t>
  </si>
  <si>
    <t>عبيدة ابواللبن</t>
  </si>
  <si>
    <t>اميره عادل سلامه</t>
  </si>
  <si>
    <t xml:space="preserve">ولاء معتمد </t>
  </si>
  <si>
    <t xml:space="preserve">محمد جمال </t>
  </si>
  <si>
    <t>منار علي احمد</t>
  </si>
  <si>
    <t>جيهان الفقي</t>
  </si>
  <si>
    <t xml:space="preserve">مروان محمود فاروق </t>
  </si>
  <si>
    <t xml:space="preserve">بسمله </t>
  </si>
  <si>
    <t xml:space="preserve">هديل عادل </t>
  </si>
  <si>
    <t>ردينة</t>
  </si>
  <si>
    <t>نوران</t>
  </si>
  <si>
    <t xml:space="preserve">محمد ياسر ابراهيم </t>
  </si>
  <si>
    <t>إيمان إبراهيم</t>
  </si>
  <si>
    <t>مريم سامح</t>
  </si>
  <si>
    <t xml:space="preserve"> مدام مدد</t>
  </si>
  <si>
    <t>شهد محمد</t>
  </si>
  <si>
    <t>مريهان هشام</t>
  </si>
  <si>
    <t>سندس وليد محمد</t>
  </si>
  <si>
    <t xml:space="preserve">نيرة حسن </t>
  </si>
  <si>
    <t>مريم حسن</t>
  </si>
  <si>
    <t>احمد كمال الصغير</t>
  </si>
  <si>
    <t xml:space="preserve">عبدالرحمن أسامه </t>
  </si>
  <si>
    <t>آمنة ليبان محمد</t>
  </si>
  <si>
    <t xml:space="preserve">ملك محمد الارضي </t>
  </si>
  <si>
    <t>رنا إسماعيل شهاب الدين</t>
  </si>
  <si>
    <t>معتز محمد محمد</t>
  </si>
  <si>
    <t>عبدالله زيد</t>
  </si>
  <si>
    <t>منال ناصر</t>
  </si>
  <si>
    <t xml:space="preserve">داليا  </t>
  </si>
  <si>
    <t>روان اسامه علي</t>
  </si>
  <si>
    <t xml:space="preserve"> ليلى وائل محمد</t>
  </si>
  <si>
    <t>اسامه</t>
  </si>
  <si>
    <t>يوسف محمد عادل</t>
  </si>
  <si>
    <t>هبه يوسف</t>
  </si>
  <si>
    <t>حسبو محمد</t>
  </si>
  <si>
    <t>البحيرة ادكو ش محمد عبده اعلي خلاف للكمبيوتر .. عمارة الحج عبادة ابو بكر  الدور الاول علوي .. شقة رقم ٢ مكتوب عليها نعمان زيتون</t>
  </si>
  <si>
    <t>محافظة المنصورة دكرنس شارع الحدادين منزل استاذ محمد صالح</t>
  </si>
  <si>
    <t xml:space="preserve">محافظة القاهرة مكرم عبيد ٨٧ على العموي امام مسجد الاسمان بالظبط عمارة ٧٨ الدور السادس شقة علي اليمين </t>
  </si>
  <si>
    <t>محمد عباس من شارع العشرين عين شمس الشرقيه..عند مدرسه الرياده 2000</t>
  </si>
  <si>
    <t>القاهرة بدر التالته عند المدرسه الفندقية</t>
  </si>
  <si>
    <t>القاهره الرحاب مجموعه ٩٦ عمارة ٦ شقه ١٦</t>
  </si>
  <si>
    <t xml:space="preserve">٨ شارع الصواف متفرع من شارع متوالي الشعراوي مدينة نصر ألحي العآشر الدور ٦ شقة ١٨ </t>
  </si>
  <si>
    <t>المحله الكبرى سكه زفته شبرا بابل</t>
  </si>
  <si>
    <t>محافظه الاسكندريه منطقة سيدي بشر قبلي شارع لمعي متفرع من شارع الصداقة برج الأمير بجوار صيدلية صلاح الشقة 6</t>
  </si>
  <si>
    <t>قرية الطلائع طريق مصر الاسماعيلية الصحراوي ك 42 امام المركز الطبي العالمي عي بعد مدينة الشررق ب 10كم المرحلة الاولي الشارع الاول فيلا رقم 5 باسم اللواء مصطفي رفاعي</t>
  </si>
  <si>
    <t>محافظه القاهره  منطقه رمسيس  شارع جنينه مفتاح  عماره ١١  شقه ٥ الدور التاني</t>
  </si>
  <si>
    <t>كفر الشيخ  ال ٤٧  ورا سيراميك رويال جمب سوبر ماركت الزيات</t>
  </si>
  <si>
    <t>كمبوند نيو جيزا طريق مصر اسكندريه الصحراوي المجاوره الاولي شارع R5 عماره ٥٨ الدور التاني</t>
  </si>
  <si>
    <t>اسكندريه  شارع عبد السلام عارف فيكتوريا الترام خلف ٣٥٦ بجوار مستشفى طيبه اعلى شهاب ماركت الدور ١٤</t>
  </si>
  <si>
    <t xml:space="preserve">القاهره ٣٦ شارع مدارس الصناعات شبرا الخلفاوي شقه ٩ </t>
  </si>
  <si>
    <t>محافظة الاسماعيليه مدينه الطالبات اللى على الدايرى</t>
  </si>
  <si>
    <t>محافظة البحيرة مركز ابوحمص شارع السخاوى امام مجلس المدينه</t>
  </si>
  <si>
    <t xml:space="preserve">القاهرة  البنك الاهلى المصرى شارع التسعين الجنوبى قريب من مستشفى الجوى ، التجمع الخامس </t>
  </si>
  <si>
    <t>الاقصر حوض تمنتاشر امتداد شارع التيلفزيون امام ابو القاسم للكهرباء</t>
  </si>
  <si>
    <t>الدقهلية   قريه كوم النور  الموقف أمام محل سفن للملابس</t>
  </si>
  <si>
    <t>قطعة ٤٢٦ المنطقة الصناعية التجمع الثالث منطقة الالف مصنع خلف البيت الحديث للمطابخ</t>
  </si>
  <si>
    <t>6اكتوبر.الحي التلات.عند ابرج الأطباء.شارع2</t>
  </si>
  <si>
    <t>اسيوط . المدينة الجامعية بنات مبنى 2</t>
  </si>
  <si>
    <t>الاسكندريه خالد ابن الوليد خلف كشري التحرير</t>
  </si>
  <si>
    <t>سوهاج المحافظه شارع الترعه المردومه عند قاعه رويال</t>
  </si>
  <si>
    <t xml:space="preserve">إسكندرية ميامي على البحر عند كافيه أبو علي  10 شارع المهدي برج سالي الدور السابع شقة 1  </t>
  </si>
  <si>
    <t xml:space="preserve"> ١٨شارع الدكتور حلمي حسين المنيل القاهرة </t>
  </si>
  <si>
    <t xml:space="preserve">  ١٨ش محمد الهراوي الخلفاوي شبرا مصر شقه ٣ </t>
  </si>
  <si>
    <t xml:space="preserve">الجيزه سته اكتوبر  شارع الشهدا عماره ٤٣ </t>
  </si>
  <si>
    <t>مجمع الرحاب مجموعة ٤٤ عمارة ١٠ شقة ٣</t>
  </si>
  <si>
    <t>عماره ١٧٨ بڤرلي هيلز /الشيخ زايد بوابة المدرسه الألمانيه   الدور الأرضي شقه ١</t>
  </si>
  <si>
    <t xml:space="preserve"> ابوزاهر شربين الدقهلية </t>
  </si>
  <si>
    <t xml:space="preserve">الاسكندريه  شارع زينه السيوف ترام </t>
  </si>
  <si>
    <t>الاسكندرية سموحة شارع نادي النصر علي اوله قرية عبد المجيد للمشويات قدام جرين بلازا ابراج المستشارين د الدور التالت شقة ٣٠٢</t>
  </si>
  <si>
    <t>محافظة القاهرةمدينة نصر ٤شارع الصناعة المتفرع من عباس العقاد الدور الأول شقة واحد منزل الحاج وائل مروان</t>
  </si>
  <si>
    <t>الدقهليه  المنصورة الهنداوي متفرع من ش احمد ماهر</t>
  </si>
  <si>
    <t>الرحاب مجموعه ١٣٦ عماره ١٣ شقه ١٣</t>
  </si>
  <si>
    <t>الشرقية الزقازيق مدخل فلل الجامعة ١ شارع أبو بكر الصديق برج الجامعة الشقة في الطابق الثامن رقم ٢٢</t>
  </si>
  <si>
    <t>اسكندريه  ٢١ شارع الابعادية محرم بك امام مدرسة الرصافة الدور ال ١١ شقة جنب الاسانسير من الشمال</t>
  </si>
  <si>
    <t xml:space="preserve"> الشرقيه القرين عند صدليه عمرو </t>
  </si>
  <si>
    <t>شارع السيد حماده الخصوص محافظه القليوبية</t>
  </si>
  <si>
    <t>شارع 13 خلف بوسطه منشيه التحرير من ناحيه جسر السويس عين شمس  عماره تلاته برج  مكه الدور التالت</t>
  </si>
  <si>
    <t>الشارع السد العالي عمارة ١٤ دور ١١ شقة ١٠٦ في حي التاسع</t>
  </si>
  <si>
    <t xml:space="preserve">محافظة الدقهليه مركز ميت غمر قريه دنديط عند مدرسه العهد الجديده </t>
  </si>
  <si>
    <t xml:space="preserve">محافظه المنوفيه مدينه السادات  طريق ابو بكر عند مول دار مصر </t>
  </si>
  <si>
    <t>المطريه شارع شلش عند سوبر مركت الحجه</t>
  </si>
  <si>
    <t>الاسكندريه /كامب شيزار/شارع عبد المنعم سند /عماره 43/دور 14/شقه 2</t>
  </si>
  <si>
    <t xml:space="preserve"> بدرالحي الاول شارع مدرسه حسين طه</t>
  </si>
  <si>
    <t>٢٤ شارع ٩ بجوار Vinny’s pizza اقرب مترو ثكنات المعادي القاهره</t>
  </si>
  <si>
    <t xml:space="preserve">الفيوم ابشواي قريه زيد </t>
  </si>
  <si>
    <t>بني سويف منطقه الحمرايا الشارع اللي عند مطعم واحة البكري الشقه هيا سكن طالبات عند الامل والنور</t>
  </si>
  <si>
    <t>حدايق الاهرام عماره رقم84ن شارع ال20</t>
  </si>
  <si>
    <t>القاهرة - عين شمس - ش مبارك - 23 - 5</t>
  </si>
  <si>
    <t xml:space="preserve">الدقهلية  المنصوره  جيم بروفيت   حي الجامعه جمب بوابه توشكا </t>
  </si>
  <si>
    <t xml:space="preserve"> اسوان ادفو فندق حورس</t>
  </si>
  <si>
    <t>01158071919</t>
  </si>
  <si>
    <t>01029821901</t>
  </si>
  <si>
    <t>01116771780</t>
  </si>
  <si>
    <t>01118391937</t>
  </si>
  <si>
    <t>‏‪01080833525‬‏</t>
  </si>
  <si>
    <t>01001839321</t>
  </si>
  <si>
    <t>01156947672</t>
  </si>
  <si>
    <t>01147448843</t>
  </si>
  <si>
    <t>01145408456</t>
  </si>
  <si>
    <t>01104969021‎</t>
  </si>
  <si>
    <t>01558421655</t>
  </si>
  <si>
    <t>‪01021841691‬‏</t>
  </si>
  <si>
    <t>01143794445</t>
  </si>
  <si>
    <t>01270755033</t>
  </si>
  <si>
    <t>‪01097384255‬‏</t>
  </si>
  <si>
    <t>01559341550</t>
  </si>
  <si>
    <t>01154327945</t>
  </si>
  <si>
    <t>01154327809</t>
  </si>
  <si>
    <t>01123272795</t>
  </si>
  <si>
    <t>01145779045</t>
  </si>
  <si>
    <t>01274527837</t>
  </si>
  <si>
    <t>01551701203</t>
  </si>
  <si>
    <t>01120750565</t>
  </si>
  <si>
    <t>01102605870</t>
  </si>
  <si>
    <t>01091334901</t>
  </si>
  <si>
    <t>01012108756</t>
  </si>
  <si>
    <t>01155267065</t>
  </si>
  <si>
    <t>01008289331</t>
  </si>
  <si>
    <t>01065583273</t>
  </si>
  <si>
    <t>01507226642</t>
  </si>
  <si>
    <t>01006871737</t>
  </si>
  <si>
    <t>01090394984</t>
  </si>
  <si>
    <t>+96594735755</t>
  </si>
  <si>
    <t>01551125223</t>
  </si>
  <si>
    <t>01014888636</t>
  </si>
  <si>
    <t>01103938494</t>
  </si>
  <si>
    <t>01061589700</t>
  </si>
  <si>
    <t>01122232979</t>
  </si>
  <si>
    <t>01030467455</t>
  </si>
  <si>
    <t>01097225415</t>
  </si>
  <si>
    <t>01118575632</t>
  </si>
  <si>
    <t>01064074546</t>
  </si>
  <si>
    <t>01008267871</t>
  </si>
  <si>
    <t>01127848110</t>
  </si>
  <si>
    <t>01027957370</t>
  </si>
  <si>
    <t>01208356844</t>
  </si>
  <si>
    <t>01115555000</t>
  </si>
  <si>
    <t>01287944813</t>
  </si>
  <si>
    <t>01159540690</t>
  </si>
  <si>
    <t>01143546994</t>
  </si>
  <si>
    <t>01145066559</t>
  </si>
  <si>
    <t>01006708103</t>
  </si>
  <si>
    <t>01118172107</t>
  </si>
  <si>
    <t>01093490094</t>
  </si>
  <si>
    <t>01033202554</t>
  </si>
  <si>
    <t>010332022554</t>
  </si>
  <si>
    <t>01114466114</t>
  </si>
  <si>
    <t>01102301656</t>
  </si>
  <si>
    <t>01001050050</t>
  </si>
  <si>
    <t>01050106667</t>
  </si>
  <si>
    <t>01010118968</t>
  </si>
  <si>
    <t>01027790388</t>
  </si>
  <si>
    <t>01005288166</t>
  </si>
  <si>
    <t>01010616192</t>
  </si>
  <si>
    <t>01203964098</t>
  </si>
  <si>
    <t>01062534258</t>
  </si>
  <si>
    <t>01221291248</t>
  </si>
  <si>
    <t>01022399967</t>
  </si>
  <si>
    <t>01008006199</t>
  </si>
  <si>
    <t>01066755224</t>
  </si>
  <si>
    <t>01558019741</t>
  </si>
  <si>
    <t>01068300231</t>
  </si>
  <si>
    <t>01050086996</t>
  </si>
  <si>
    <t>01226396306</t>
  </si>
  <si>
    <t>01002433274</t>
  </si>
  <si>
    <t xml:space="preserve"> 3478178 </t>
  </si>
  <si>
    <t>01501336799</t>
  </si>
  <si>
    <t xml:space="preserve">01063253719 </t>
  </si>
  <si>
    <t>01559566425</t>
  </si>
  <si>
    <t>قلب</t>
  </si>
  <si>
    <t>قلب بوكس</t>
  </si>
  <si>
    <t xml:space="preserve">محفظه </t>
  </si>
  <si>
    <t xml:space="preserve">سلسله اسم مطلى ذهب  + انسيال طباعه </t>
  </si>
  <si>
    <t xml:space="preserve">بروش فضي </t>
  </si>
  <si>
    <t xml:space="preserve">قلم + ميداليه لاڤ سيركل </t>
  </si>
  <si>
    <t>بروش بدله</t>
  </si>
  <si>
    <t>2بروش  مطلي دهب</t>
  </si>
  <si>
    <t xml:space="preserve">ماسك مصحف ذهب </t>
  </si>
  <si>
    <t xml:space="preserve">اسوره مسمار </t>
  </si>
  <si>
    <t xml:space="preserve">بورش مطلى فضه </t>
  </si>
  <si>
    <t xml:space="preserve">ميداليه عربيه ازرق </t>
  </si>
  <si>
    <t xml:space="preserve">ماسك مصحف فضى </t>
  </si>
  <si>
    <t>اسوره حرف ه</t>
  </si>
  <si>
    <t xml:space="preserve">محفظه + اسوره بلاتنيوم </t>
  </si>
  <si>
    <t xml:space="preserve">سلسله اسم مطلى ذهب </t>
  </si>
  <si>
    <t>بروش  مطلي دهب</t>
  </si>
  <si>
    <t>بروش مطلى فضه  + ٢سلسله 3D</t>
  </si>
  <si>
    <t xml:space="preserve">سلسله ثرى دى فضه </t>
  </si>
  <si>
    <t xml:space="preserve">بروش مطلى فضه </t>
  </si>
  <si>
    <t>ولاعه  + قلم</t>
  </si>
  <si>
    <t>ميداليتين</t>
  </si>
  <si>
    <t>محفظه</t>
  </si>
  <si>
    <t xml:space="preserve">اسوره حرف ع + بريسلت جلد فضى </t>
  </si>
  <si>
    <t>اسوره حرف م</t>
  </si>
  <si>
    <t>ميداليه ازرق</t>
  </si>
  <si>
    <t>اسوره حرف ش</t>
  </si>
  <si>
    <t>سلسله فراشه الازرق</t>
  </si>
  <si>
    <t>اسوره دهبى ساده + سلسله قلب + اسوره م + خاتم م</t>
  </si>
  <si>
    <t xml:space="preserve">2محفظه دبوس </t>
  </si>
  <si>
    <t>ميداليه بلاتنيوم</t>
  </si>
  <si>
    <t xml:space="preserve">اتنين بروش مطلين فضه </t>
  </si>
  <si>
    <t>بروش فضة ايطالي</t>
  </si>
  <si>
    <t xml:space="preserve">قلم + ميداليه + انسيال طباعه  </t>
  </si>
  <si>
    <t xml:space="preserve"> منه محمد بدر</t>
  </si>
  <si>
    <t xml:space="preserve"> مصطفي جمال فوزي </t>
  </si>
  <si>
    <t xml:space="preserve"> مروة شومان </t>
  </si>
  <si>
    <t xml:space="preserve"> روان بسيوني </t>
  </si>
  <si>
    <t xml:space="preserve"> عبدالله أشرف السيد </t>
  </si>
  <si>
    <t xml:space="preserve"> سالى على على</t>
  </si>
  <si>
    <t xml:space="preserve"> مروة حمدى هاشم </t>
  </si>
  <si>
    <t xml:space="preserve"> شيرين عبد الحليم القباني </t>
  </si>
  <si>
    <t xml:space="preserve"> ياسمين</t>
  </si>
  <si>
    <t xml:space="preserve"> محمد عبد المحسن </t>
  </si>
  <si>
    <t>نورهان علي</t>
  </si>
  <si>
    <t xml:space="preserve"> دينا محمود </t>
  </si>
  <si>
    <t>ابراهيم عبدالعال</t>
  </si>
  <si>
    <t xml:space="preserve"> لبنى نبيل محمد</t>
  </si>
  <si>
    <t xml:space="preserve">هاجر </t>
  </si>
  <si>
    <t xml:space="preserve"> ولاعتين صورة واسم </t>
  </si>
  <si>
    <t xml:space="preserve"> 01017535658</t>
  </si>
  <si>
    <t xml:space="preserve"> 01092026290</t>
  </si>
  <si>
    <t xml:space="preserve"> اسكندريه لسيوف عمارات سيتي لايت  عماره ٨ الدور ١١ شقه ١١</t>
  </si>
  <si>
    <t xml:space="preserve"> ولاعه مطلى فضه </t>
  </si>
  <si>
    <t xml:space="preserve"> 01206897722</t>
  </si>
  <si>
    <t xml:space="preserve"> العنوان / المقطم الهضبة الوسطي شارع كلية صيدلة لجامعة MTI امام بنزينة طاقة شقة رقم ٤ الدور الاول علوي </t>
  </si>
  <si>
    <t xml:space="preserve"> 01069069659</t>
  </si>
  <si>
    <t xml:space="preserve"> الإسماعيلية-الشيخ زايد شارع القماش عند كشك الغرباوي عمارة ٨ شقه ٢ الدور الارضي </t>
  </si>
  <si>
    <t xml:space="preserve"> 01016441262</t>
  </si>
  <si>
    <t xml:space="preserve"> 01508231055</t>
  </si>
  <si>
    <t xml:space="preserve"> العين السخنه عتاقه قريه ماليبو</t>
  </si>
  <si>
    <t xml:space="preserve"> 01274342413</t>
  </si>
  <si>
    <t xml:space="preserve"> بلبيس شرقيه شاع عبد المنعم رياض  </t>
  </si>
  <si>
    <t xml:space="preserve"> ولاعه صورة واسم +  سلسله قلب  </t>
  </si>
  <si>
    <t xml:space="preserve"> 0235693090</t>
  </si>
  <si>
    <t xml:space="preserve"> 01007566728</t>
  </si>
  <si>
    <t xml:space="preserve"> 18 حاره ضو ميدان الشرفا شارع الخلفاء البحر الاعظم الجيزه بجوار محجوب للسيراميك الدور الأول شقه رقم 1</t>
  </si>
  <si>
    <t xml:space="preserve"> ولاعه صورة واسم </t>
  </si>
  <si>
    <t xml:space="preserve"> 01158026066</t>
  </si>
  <si>
    <t xml:space="preserve"> 01124465513</t>
  </si>
  <si>
    <t xml:space="preserve"> مستشفى الصحه النفسيه صباح سالم مبنى المدير القاهره</t>
  </si>
  <si>
    <t xml:space="preserve"> ٣ماسك مصحف مطلى فضه </t>
  </si>
  <si>
    <t xml:space="preserve"> 01119688118</t>
  </si>
  <si>
    <t xml:space="preserve">  01060949390</t>
  </si>
  <si>
    <t xml:space="preserve"> العنوان لو قبل الساعة ثلاثة من الاحد للخميس يكون في مكتبة الإسكندرية الشاطبي لو اي يوم بعد الساعة ستة يكون في العنوان ده: ٩ شارع الشيخ علي محمود عمارة دار السلام أمام كلية التربية النوعية وفوق مكتبة الإسكندرية منطقة مصطفى كامل الدور الثالث شقة ٣٥</t>
  </si>
  <si>
    <t xml:space="preserve"> اسورتين جلد قفل اسود </t>
  </si>
  <si>
    <t xml:space="preserve"> 01285971818</t>
  </si>
  <si>
    <t xml:space="preserve"> 01013160793</t>
  </si>
  <si>
    <t xml:space="preserve"> اسكندريه برج العرب  شارع الحريه الاماراتيه الحي التامن عماره 39</t>
  </si>
  <si>
    <t xml:space="preserve"> اسوره جلد  +ميداليه داريف وكوين بلاتنيوم </t>
  </si>
  <si>
    <t xml:space="preserve"> 01004406798</t>
  </si>
  <si>
    <t xml:space="preserve"> اسيوط ابراج الكهرباء</t>
  </si>
  <si>
    <t xml:space="preserve"> 01114925373</t>
  </si>
  <si>
    <t xml:space="preserve"> ٨شارع صديق غيث-متفرع من شارع التل-دار السلام</t>
  </si>
  <si>
    <t xml:space="preserve"> 01111144873</t>
  </si>
  <si>
    <t xml:space="preserve"> محافظه الجيزه الوراق 20 شارع حسين ابو فاطمه متفرع من شارع ترعه السواحل</t>
  </si>
  <si>
    <t>01126591916</t>
  </si>
  <si>
    <t>01007075209</t>
  </si>
  <si>
    <t>البحيره- ايتاي البارود- جامع الفتح- محل الجنتل</t>
  </si>
  <si>
    <t xml:space="preserve"> 01222499824</t>
  </si>
  <si>
    <t xml:space="preserve"> العنوان سوهاج الزهراء 7 ش مسجد التوحيد</t>
  </si>
  <si>
    <t xml:space="preserve">انسيالين بلاتنيوم  +  ولاعه </t>
  </si>
  <si>
    <t xml:space="preserve"> 01148714783</t>
  </si>
  <si>
    <t xml:space="preserve"> 01064752851</t>
  </si>
  <si>
    <t xml:space="preserve"> دمياط الزرقا شرمساح شارع السكه الجديده فوق مصنع الوالي </t>
  </si>
  <si>
    <t>OC22/74</t>
  </si>
  <si>
    <t>عهد داوود</t>
  </si>
  <si>
    <t>75 ابراج النصر قصادالمنصورللتطوير العقاريالهضبه الوسطى المقطم</t>
  </si>
  <si>
    <t>01032240149</t>
  </si>
  <si>
    <t>ميداليه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</si>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</sst>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Segoe UI Historic"/>
      <family val="2"/>
    </font>
    <font>
      <sz val="16"/>
      <name val="Calibri"/>
      <family val="2"/>
    </font>
    <font>
      <sz val="26"/>
      <color theme="1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>
      <alignment horizontal="center" vertical="center" readingOrder="2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2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D79" sqref="D79"/>
    </sheetView>
  </sheetViews>
  <sheetFormatPr defaultRowHeight="21" x14ac:dyDescent="0.25"/>
  <cols>
    <col min="1" max="1" width="28.85546875" style="8" bestFit="1" customWidth="1"/>
    <col min="2" max="2" width="22.7109375" style="6" customWidth="1"/>
    <col min="3" max="3" width="24.28515625" style="6" customWidth="1"/>
    <col min="4" max="4" width="103.140625" style="16" customWidth="1"/>
    <col min="5" max="5" width="20.42578125" style="7" bestFit="1" customWidth="1"/>
    <col min="6" max="6" width="20.28515625" style="7" bestFit="1" customWidth="1"/>
    <col min="7" max="7" width="9.28515625" style="8" bestFit="1" customWidth="1"/>
    <col min="8" max="8" width="12.5703125" style="8" bestFit="1" customWidth="1"/>
    <col min="9" max="9" width="11.85546875" style="8" bestFit="1" customWidth="1"/>
    <col min="10" max="10" width="57.140625" style="8" bestFit="1" customWidth="1"/>
    <col min="11" max="11" width="12.140625" style="7" bestFit="1" customWidth="1"/>
    <col min="12" max="12" width="22.28515625" style="8" bestFit="1" customWidth="1"/>
    <col min="13" max="13" width="7.5703125" style="8" bestFit="1" customWidth="1"/>
    <col min="14" max="14" width="10.28515625" style="8" bestFit="1" customWidth="1"/>
    <col min="15" max="15" width="6.140625" style="8" bestFit="1" customWidth="1"/>
    <col min="16" max="16" width="17.140625" style="8" bestFit="1" customWidth="1"/>
    <col min="17" max="17" width="8.42578125" style="8" bestFit="1" customWidth="1"/>
    <col min="18" max="16384" width="9.140625" style="8"/>
  </cols>
  <sheetData>
    <row r="1" spans="1:17" x14ac:dyDescent="0.25">
      <c r="A1" s="12" t="s">
        <v>1</v>
      </c>
      <c r="B1" s="13" t="s">
        <v>340</v>
      </c>
      <c r="C1" s="13" t="s">
        <v>15</v>
      </c>
      <c r="D1" s="14" t="s">
        <v>4</v>
      </c>
      <c r="E1" s="15" t="s">
        <v>5</v>
      </c>
      <c r="F1" s="15" t="s">
        <v>6</v>
      </c>
      <c r="G1" s="12" t="s">
        <v>8</v>
      </c>
      <c r="H1" s="12" t="s">
        <v>9</v>
      </c>
      <c r="I1" s="12" t="s">
        <v>12</v>
      </c>
      <c r="J1" s="12" t="s">
        <v>2</v>
      </c>
      <c r="K1" s="15" t="s">
        <v>11</v>
      </c>
      <c r="L1" s="12" t="s">
        <v>3</v>
      </c>
      <c r="M1" s="12" t="s">
        <v>7</v>
      </c>
      <c r="N1" s="12" t="s">
        <v>14</v>
      </c>
      <c r="O1" s="12" t="s">
        <v>13</v>
      </c>
      <c r="P1" s="12" t="s">
        <v>10</v>
      </c>
      <c r="Q1" s="12" t="s">
        <v>0</v>
      </c>
    </row>
    <row r="2" spans="1:17" x14ac:dyDescent="0.25">
      <c r="A2" s="8" t="s">
        <v>737</v>
      </c>
      <c r="B2" s="6" t="s">
        <v>17</v>
      </c>
      <c r="C2" s="6" t="s">
        <v>228</v>
      </c>
      <c r="D2" s="16" t="s">
        <v>738</v>
      </c>
      <c r="E2" s="7" t="s">
        <v>739</v>
      </c>
      <c r="H2" s="11" t="s">
        <v>736</v>
      </c>
      <c r="J2" s="8" t="s">
        <v>740</v>
      </c>
      <c r="K2" s="7" t="s">
        <v>741</v>
      </c>
      <c r="M2" s="8">
        <v>0</v>
      </c>
      <c r="P2" s="8" t="s">
        <v>366</v>
      </c>
    </row>
    <row r="3" spans="1:17" ht="51" x14ac:dyDescent="0.25">
      <c r="A3" s="11" t="s">
        <v>452</v>
      </c>
      <c r="B3" s="6" t="s">
        <v>20</v>
      </c>
      <c r="C3" s="6" t="s">
        <v>291</v>
      </c>
      <c r="D3" s="10" t="s">
        <v>507</v>
      </c>
      <c r="E3" s="17" t="s">
        <v>640</v>
      </c>
      <c r="F3" s="18" t="s">
        <v>639</v>
      </c>
      <c r="G3" s="7"/>
      <c r="H3" s="11" t="s">
        <v>381</v>
      </c>
      <c r="J3" s="17" t="s">
        <v>674</v>
      </c>
      <c r="K3" s="7" t="s">
        <v>741</v>
      </c>
      <c r="M3" s="19">
        <f>350+280+300-110</f>
        <v>820</v>
      </c>
      <c r="P3" s="8" t="s">
        <v>366</v>
      </c>
    </row>
    <row r="4" spans="1:17" x14ac:dyDescent="0.25">
      <c r="A4" s="11" t="s">
        <v>375</v>
      </c>
      <c r="B4" s="6" t="s">
        <v>18</v>
      </c>
      <c r="C4" s="6" t="s">
        <v>328</v>
      </c>
      <c r="D4" s="9" t="s">
        <v>376</v>
      </c>
      <c r="E4" s="17" t="s">
        <v>378</v>
      </c>
      <c r="F4" s="11" t="s">
        <v>377</v>
      </c>
      <c r="G4" s="7"/>
      <c r="H4" s="11" t="s">
        <v>382</v>
      </c>
      <c r="J4" s="11" t="s">
        <v>379</v>
      </c>
      <c r="K4" s="7" t="s">
        <v>741</v>
      </c>
      <c r="M4" s="20">
        <v>425</v>
      </c>
      <c r="P4" s="8" t="s">
        <v>366</v>
      </c>
    </row>
    <row r="5" spans="1:17" ht="25.5" x14ac:dyDescent="0.25">
      <c r="A5" s="11" t="s">
        <v>453</v>
      </c>
      <c r="B5" s="6" t="s">
        <v>22</v>
      </c>
      <c r="C5" s="6" t="s">
        <v>184</v>
      </c>
      <c r="D5" s="10" t="s">
        <v>508</v>
      </c>
      <c r="E5" s="17" t="s">
        <v>638</v>
      </c>
      <c r="F5" s="17" t="s">
        <v>637</v>
      </c>
      <c r="G5" s="7"/>
      <c r="H5" s="11" t="s">
        <v>383</v>
      </c>
      <c r="J5" s="11" t="s">
        <v>673</v>
      </c>
      <c r="K5" s="7" t="s">
        <v>741</v>
      </c>
      <c r="M5" s="19">
        <f>830-250</f>
        <v>580</v>
      </c>
      <c r="P5" s="8" t="s">
        <v>366</v>
      </c>
    </row>
    <row r="6" spans="1:17" ht="42" x14ac:dyDescent="0.25">
      <c r="A6" s="11" t="s">
        <v>454</v>
      </c>
      <c r="B6" s="6" t="s">
        <v>17</v>
      </c>
      <c r="C6" s="6" t="s">
        <v>338</v>
      </c>
      <c r="D6" s="9" t="s">
        <v>509</v>
      </c>
      <c r="E6" s="17" t="s">
        <v>636</v>
      </c>
      <c r="F6" s="11" t="s">
        <v>373</v>
      </c>
      <c r="G6" s="7"/>
      <c r="H6" s="11" t="s">
        <v>384</v>
      </c>
      <c r="J6" s="11" t="s">
        <v>666</v>
      </c>
      <c r="K6" s="7" t="s">
        <v>741</v>
      </c>
      <c r="M6" s="20">
        <v>0</v>
      </c>
      <c r="P6" s="8" t="s">
        <v>366</v>
      </c>
    </row>
    <row r="7" spans="1:17" x14ac:dyDescent="0.25">
      <c r="A7" s="11" t="s">
        <v>455</v>
      </c>
      <c r="B7" s="6" t="s">
        <v>17</v>
      </c>
      <c r="C7" s="6" t="s">
        <v>249</v>
      </c>
      <c r="D7" s="9" t="s">
        <v>510</v>
      </c>
      <c r="E7" s="17" t="s">
        <v>635</v>
      </c>
      <c r="F7" s="11" t="s">
        <v>634</v>
      </c>
      <c r="G7" s="7"/>
      <c r="H7" s="11" t="s">
        <v>385</v>
      </c>
      <c r="J7" s="11" t="s">
        <v>663</v>
      </c>
      <c r="K7" s="7" t="s">
        <v>741</v>
      </c>
      <c r="M7" s="20">
        <f>530-150</f>
        <v>380</v>
      </c>
      <c r="P7" s="8" t="s">
        <v>366</v>
      </c>
    </row>
    <row r="8" spans="1:17" x14ac:dyDescent="0.25">
      <c r="A8" s="11" t="s">
        <v>456</v>
      </c>
      <c r="B8" s="6" t="s">
        <v>17</v>
      </c>
      <c r="C8" s="6" t="s">
        <v>235</v>
      </c>
      <c r="D8" s="9" t="s">
        <v>511</v>
      </c>
      <c r="E8" s="17" t="s">
        <v>633</v>
      </c>
      <c r="F8" s="11" t="s">
        <v>632</v>
      </c>
      <c r="G8" s="7"/>
      <c r="H8" s="11" t="s">
        <v>386</v>
      </c>
      <c r="J8" s="11" t="s">
        <v>672</v>
      </c>
      <c r="K8" s="7" t="s">
        <v>741</v>
      </c>
      <c r="M8" s="20">
        <v>600</v>
      </c>
      <c r="P8" s="8" t="s">
        <v>366</v>
      </c>
    </row>
    <row r="9" spans="1:17" x14ac:dyDescent="0.25">
      <c r="A9" s="11" t="s">
        <v>457</v>
      </c>
      <c r="B9" s="6" t="s">
        <v>17</v>
      </c>
      <c r="C9" s="6" t="s">
        <v>151</v>
      </c>
      <c r="D9" s="9" t="s">
        <v>512</v>
      </c>
      <c r="E9" s="17" t="s">
        <v>631</v>
      </c>
      <c r="F9" s="11"/>
      <c r="G9" s="7"/>
      <c r="H9" s="11" t="s">
        <v>387</v>
      </c>
      <c r="J9" s="11" t="s">
        <v>374</v>
      </c>
      <c r="K9" s="7" t="s">
        <v>741</v>
      </c>
      <c r="M9" s="20">
        <f>390*6+120-200</f>
        <v>2260</v>
      </c>
      <c r="P9" s="8" t="s">
        <v>366</v>
      </c>
    </row>
    <row r="10" spans="1:17" x14ac:dyDescent="0.25">
      <c r="A10" s="11" t="s">
        <v>458</v>
      </c>
      <c r="B10" s="6" t="s">
        <v>17</v>
      </c>
      <c r="C10" s="6" t="s">
        <v>338</v>
      </c>
      <c r="D10" s="9" t="s">
        <v>513</v>
      </c>
      <c r="E10" s="17" t="s">
        <v>630</v>
      </c>
      <c r="F10" s="11" t="s">
        <v>629</v>
      </c>
      <c r="G10" s="7"/>
      <c r="H10" s="11" t="s">
        <v>388</v>
      </c>
      <c r="J10" s="11" t="s">
        <v>671</v>
      </c>
      <c r="K10" s="7" t="s">
        <v>741</v>
      </c>
      <c r="M10" s="20">
        <v>450</v>
      </c>
      <c r="P10" s="8" t="s">
        <v>366</v>
      </c>
    </row>
    <row r="11" spans="1:17" x14ac:dyDescent="0.25">
      <c r="A11" s="11" t="s">
        <v>459</v>
      </c>
      <c r="B11" s="6" t="s">
        <v>28</v>
      </c>
      <c r="C11" s="6" t="s">
        <v>297</v>
      </c>
      <c r="D11" s="9" t="s">
        <v>514</v>
      </c>
      <c r="E11" s="17" t="s">
        <v>628</v>
      </c>
      <c r="F11" s="11" t="s">
        <v>627</v>
      </c>
      <c r="G11" s="7"/>
      <c r="H11" s="11" t="s">
        <v>389</v>
      </c>
      <c r="J11" s="11" t="s">
        <v>670</v>
      </c>
      <c r="K11" s="7" t="s">
        <v>741</v>
      </c>
      <c r="M11" s="20">
        <f>960-300</f>
        <v>660</v>
      </c>
      <c r="P11" s="8" t="s">
        <v>366</v>
      </c>
    </row>
    <row r="12" spans="1:17" ht="42" x14ac:dyDescent="0.25">
      <c r="A12" s="11" t="s">
        <v>460</v>
      </c>
      <c r="B12" s="6" t="s">
        <v>19</v>
      </c>
      <c r="C12" s="23" t="s">
        <v>262</v>
      </c>
      <c r="D12" s="9" t="s">
        <v>515</v>
      </c>
      <c r="E12" s="17" t="s">
        <v>626</v>
      </c>
      <c r="F12" s="11" t="s">
        <v>625</v>
      </c>
      <c r="G12" s="7"/>
      <c r="H12" s="11" t="s">
        <v>390</v>
      </c>
      <c r="J12" s="11" t="s">
        <v>669</v>
      </c>
      <c r="K12" s="7" t="s">
        <v>741</v>
      </c>
      <c r="M12" s="20">
        <f>335+280+400+320+30-300</f>
        <v>1065</v>
      </c>
      <c r="P12" s="8" t="s">
        <v>366</v>
      </c>
    </row>
    <row r="13" spans="1:17" ht="51" x14ac:dyDescent="0.25">
      <c r="A13" s="11" t="s">
        <v>461</v>
      </c>
      <c r="B13" s="6" t="s">
        <v>17</v>
      </c>
      <c r="C13" s="6" t="s">
        <v>207</v>
      </c>
      <c r="D13" s="10" t="s">
        <v>516</v>
      </c>
      <c r="E13" s="17" t="s">
        <v>624</v>
      </c>
      <c r="F13" s="18"/>
      <c r="G13" s="7"/>
      <c r="H13" s="11" t="s">
        <v>391</v>
      </c>
      <c r="J13" s="11" t="s">
        <v>649</v>
      </c>
      <c r="K13" s="7" t="s">
        <v>741</v>
      </c>
      <c r="M13" s="19">
        <v>380</v>
      </c>
      <c r="P13" s="8" t="s">
        <v>366</v>
      </c>
    </row>
    <row r="14" spans="1:17" x14ac:dyDescent="0.25">
      <c r="A14" s="11" t="s">
        <v>462</v>
      </c>
      <c r="B14" s="6" t="s">
        <v>17</v>
      </c>
      <c r="C14" s="6" t="s">
        <v>345</v>
      </c>
      <c r="D14" s="9" t="s">
        <v>517</v>
      </c>
      <c r="E14" s="17" t="s">
        <v>623</v>
      </c>
      <c r="F14" s="11"/>
      <c r="G14" s="7"/>
      <c r="H14" s="11" t="s">
        <v>392</v>
      </c>
      <c r="J14" s="11" t="s">
        <v>668</v>
      </c>
      <c r="K14" s="7" t="s">
        <v>741</v>
      </c>
      <c r="M14" s="20">
        <v>380</v>
      </c>
      <c r="P14" s="8" t="s">
        <v>366</v>
      </c>
    </row>
    <row r="15" spans="1:17" x14ac:dyDescent="0.2">
      <c r="A15" s="11" t="s">
        <v>463</v>
      </c>
      <c r="B15" s="4" t="s">
        <v>343</v>
      </c>
      <c r="C15" s="6" t="s">
        <v>32</v>
      </c>
      <c r="D15" s="9" t="s">
        <v>518</v>
      </c>
      <c r="E15" s="17" t="s">
        <v>622</v>
      </c>
      <c r="F15" s="11" t="s">
        <v>621</v>
      </c>
      <c r="G15" s="7"/>
      <c r="H15" s="11" t="s">
        <v>393</v>
      </c>
      <c r="J15" s="17" t="s">
        <v>667</v>
      </c>
      <c r="K15" s="7" t="s">
        <v>741</v>
      </c>
      <c r="M15" s="20">
        <v>415</v>
      </c>
      <c r="P15" s="8" t="s">
        <v>366</v>
      </c>
    </row>
    <row r="16" spans="1:17" x14ac:dyDescent="0.25">
      <c r="A16" s="11" t="s">
        <v>464</v>
      </c>
      <c r="B16" s="6" t="s">
        <v>18</v>
      </c>
      <c r="C16" s="6" t="s">
        <v>16</v>
      </c>
      <c r="D16" s="9" t="s">
        <v>519</v>
      </c>
      <c r="E16" s="17" t="s">
        <v>620</v>
      </c>
      <c r="F16" s="11"/>
      <c r="G16" s="7"/>
      <c r="H16" s="11" t="s">
        <v>394</v>
      </c>
      <c r="J16" s="11" t="s">
        <v>666</v>
      </c>
      <c r="K16" s="7" t="s">
        <v>741</v>
      </c>
      <c r="M16" s="20">
        <v>250</v>
      </c>
      <c r="P16" s="8" t="s">
        <v>366</v>
      </c>
    </row>
    <row r="17" spans="1:16" ht="42" x14ac:dyDescent="0.25">
      <c r="A17" s="11" t="s">
        <v>465</v>
      </c>
      <c r="B17" s="6" t="s">
        <v>19</v>
      </c>
      <c r="C17" s="6" t="s">
        <v>260</v>
      </c>
      <c r="D17" s="9" t="s">
        <v>520</v>
      </c>
      <c r="E17" s="17" t="s">
        <v>619</v>
      </c>
      <c r="F17" s="11" t="s">
        <v>618</v>
      </c>
      <c r="G17" s="7"/>
      <c r="H17" s="11" t="s">
        <v>395</v>
      </c>
      <c r="J17" s="11" t="s">
        <v>665</v>
      </c>
      <c r="K17" s="7" t="s">
        <v>741</v>
      </c>
      <c r="M17" s="20">
        <v>390</v>
      </c>
      <c r="P17" s="8" t="s">
        <v>366</v>
      </c>
    </row>
    <row r="18" spans="1:16" ht="42" x14ac:dyDescent="0.25">
      <c r="A18" s="11" t="s">
        <v>466</v>
      </c>
      <c r="B18" s="6" t="s">
        <v>17</v>
      </c>
      <c r="C18" s="6" t="s">
        <v>244</v>
      </c>
      <c r="D18" s="9" t="s">
        <v>521</v>
      </c>
      <c r="E18" s="17" t="s">
        <v>617</v>
      </c>
      <c r="F18" s="11" t="s">
        <v>616</v>
      </c>
      <c r="G18" s="7"/>
      <c r="H18" s="11" t="s">
        <v>396</v>
      </c>
      <c r="J18" s="11" t="s">
        <v>664</v>
      </c>
      <c r="K18" s="7" t="s">
        <v>741</v>
      </c>
      <c r="M18" s="20">
        <v>670</v>
      </c>
      <c r="P18" s="8" t="s">
        <v>366</v>
      </c>
    </row>
    <row r="19" spans="1:16" x14ac:dyDescent="0.25">
      <c r="A19" s="11" t="s">
        <v>467</v>
      </c>
      <c r="B19" s="6" t="s">
        <v>31</v>
      </c>
      <c r="C19" s="6" t="s">
        <v>31</v>
      </c>
      <c r="D19" s="9" t="s">
        <v>522</v>
      </c>
      <c r="E19" s="17" t="s">
        <v>615</v>
      </c>
      <c r="F19" s="11" t="s">
        <v>614</v>
      </c>
      <c r="G19" s="7"/>
      <c r="H19" s="11" t="s">
        <v>397</v>
      </c>
      <c r="J19" s="11" t="s">
        <v>663</v>
      </c>
      <c r="K19" s="7" t="s">
        <v>741</v>
      </c>
      <c r="M19" s="20">
        <f>535-200</f>
        <v>335</v>
      </c>
      <c r="P19" s="8" t="s">
        <v>366</v>
      </c>
    </row>
    <row r="20" spans="1:16" x14ac:dyDescent="0.25">
      <c r="A20" s="11" t="s">
        <v>468</v>
      </c>
      <c r="B20" s="6" t="s">
        <v>20</v>
      </c>
      <c r="C20" s="6" t="s">
        <v>278</v>
      </c>
      <c r="D20" s="9" t="s">
        <v>523</v>
      </c>
      <c r="E20" s="17" t="s">
        <v>613</v>
      </c>
      <c r="F20" s="11"/>
      <c r="G20" s="7"/>
      <c r="H20" s="11" t="s">
        <v>398</v>
      </c>
      <c r="J20" s="11" t="s">
        <v>662</v>
      </c>
      <c r="K20" s="7" t="s">
        <v>741</v>
      </c>
      <c r="M20" s="20">
        <v>730</v>
      </c>
      <c r="P20" s="8" t="s">
        <v>366</v>
      </c>
    </row>
    <row r="21" spans="1:16" x14ac:dyDescent="0.25">
      <c r="A21" s="11" t="s">
        <v>469</v>
      </c>
      <c r="B21" s="6" t="s">
        <v>17</v>
      </c>
      <c r="C21" s="6" t="s">
        <v>356</v>
      </c>
      <c r="D21" s="9" t="s">
        <v>524</v>
      </c>
      <c r="E21" s="17" t="s">
        <v>612</v>
      </c>
      <c r="F21" s="11"/>
      <c r="G21" s="7"/>
      <c r="H21" s="11" t="s">
        <v>399</v>
      </c>
      <c r="J21" s="11" t="s">
        <v>661</v>
      </c>
      <c r="K21" s="7" t="s">
        <v>741</v>
      </c>
      <c r="M21" s="20">
        <f>720-150</f>
        <v>570</v>
      </c>
      <c r="P21" s="8" t="s">
        <v>366</v>
      </c>
    </row>
    <row r="22" spans="1:16" x14ac:dyDescent="0.25">
      <c r="A22" s="11" t="s">
        <v>470</v>
      </c>
      <c r="B22" s="6" t="s">
        <v>36</v>
      </c>
      <c r="C22" s="6" t="s">
        <v>275</v>
      </c>
      <c r="D22" s="9" t="s">
        <v>525</v>
      </c>
      <c r="E22" s="17" t="s">
        <v>611</v>
      </c>
      <c r="F22" s="11" t="s">
        <v>610</v>
      </c>
      <c r="G22" s="7"/>
      <c r="H22" s="11" t="s">
        <v>400</v>
      </c>
      <c r="J22" s="17" t="s">
        <v>660</v>
      </c>
      <c r="K22" s="7" t="s">
        <v>741</v>
      </c>
      <c r="M22" s="20">
        <v>400</v>
      </c>
      <c r="P22" s="8" t="s">
        <v>366</v>
      </c>
    </row>
    <row r="23" spans="1:16" x14ac:dyDescent="0.25">
      <c r="A23" s="11" t="s">
        <v>471</v>
      </c>
      <c r="B23" s="6" t="s">
        <v>22</v>
      </c>
      <c r="C23" s="6" t="s">
        <v>184</v>
      </c>
      <c r="D23" s="9" t="s">
        <v>526</v>
      </c>
      <c r="E23" s="17" t="s">
        <v>609</v>
      </c>
      <c r="F23" s="11"/>
      <c r="G23" s="7"/>
      <c r="H23" s="11" t="s">
        <v>401</v>
      </c>
      <c r="J23" s="11" t="s">
        <v>659</v>
      </c>
      <c r="K23" s="7" t="s">
        <v>741</v>
      </c>
      <c r="M23" s="20">
        <v>0</v>
      </c>
      <c r="P23" s="8" t="s">
        <v>366</v>
      </c>
    </row>
    <row r="24" spans="1:16" x14ac:dyDescent="0.25">
      <c r="A24" s="11" t="s">
        <v>472</v>
      </c>
      <c r="B24" s="6" t="s">
        <v>17</v>
      </c>
      <c r="C24" s="6" t="s">
        <v>355</v>
      </c>
      <c r="D24" s="9" t="s">
        <v>527</v>
      </c>
      <c r="E24" s="17" t="s">
        <v>608</v>
      </c>
      <c r="F24" s="11"/>
      <c r="G24" s="7"/>
      <c r="H24" s="11" t="s">
        <v>402</v>
      </c>
      <c r="J24" s="11" t="s">
        <v>649</v>
      </c>
      <c r="K24" s="7" t="s">
        <v>741</v>
      </c>
      <c r="M24" s="20">
        <v>410</v>
      </c>
      <c r="P24" s="8" t="s">
        <v>366</v>
      </c>
    </row>
    <row r="25" spans="1:16" x14ac:dyDescent="0.25">
      <c r="A25" s="11" t="s">
        <v>473</v>
      </c>
      <c r="B25" s="6" t="s">
        <v>18</v>
      </c>
      <c r="C25" s="6" t="s">
        <v>16</v>
      </c>
      <c r="D25" s="9" t="s">
        <v>528</v>
      </c>
      <c r="E25" s="17" t="s">
        <v>607</v>
      </c>
      <c r="F25" s="11" t="s">
        <v>606</v>
      </c>
      <c r="G25" s="7"/>
      <c r="H25" s="11" t="s">
        <v>403</v>
      </c>
      <c r="J25" s="11" t="s">
        <v>658</v>
      </c>
      <c r="K25" s="7" t="s">
        <v>741</v>
      </c>
      <c r="M25" s="20">
        <f>460+300+90</f>
        <v>850</v>
      </c>
      <c r="P25" s="8" t="s">
        <v>366</v>
      </c>
    </row>
    <row r="26" spans="1:16" x14ac:dyDescent="0.25">
      <c r="A26" s="11" t="s">
        <v>474</v>
      </c>
      <c r="B26" s="6" t="s">
        <v>24</v>
      </c>
      <c r="C26" s="6" t="s">
        <v>24</v>
      </c>
      <c r="D26" s="9" t="s">
        <v>529</v>
      </c>
      <c r="E26" s="17" t="s">
        <v>605</v>
      </c>
      <c r="F26" s="11" t="s">
        <v>604</v>
      </c>
      <c r="G26" s="7"/>
      <c r="H26" s="11" t="s">
        <v>404</v>
      </c>
      <c r="J26" s="17" t="s">
        <v>380</v>
      </c>
      <c r="K26" s="7" t="s">
        <v>741</v>
      </c>
      <c r="M26" s="20">
        <v>395</v>
      </c>
      <c r="P26" s="8" t="s">
        <v>366</v>
      </c>
    </row>
    <row r="27" spans="1:16" x14ac:dyDescent="0.25">
      <c r="A27" s="11" t="s">
        <v>475</v>
      </c>
      <c r="B27" s="6" t="s">
        <v>19</v>
      </c>
      <c r="C27" s="6" t="s">
        <v>268</v>
      </c>
      <c r="D27" s="9" t="s">
        <v>530</v>
      </c>
      <c r="E27" s="17" t="s">
        <v>603</v>
      </c>
      <c r="F27" s="11" t="s">
        <v>602</v>
      </c>
      <c r="G27" s="7"/>
      <c r="H27" s="11" t="s">
        <v>405</v>
      </c>
      <c r="J27" s="17" t="s">
        <v>657</v>
      </c>
      <c r="K27" s="7" t="s">
        <v>741</v>
      </c>
      <c r="M27" s="20">
        <v>385</v>
      </c>
      <c r="P27" s="8" t="s">
        <v>366</v>
      </c>
    </row>
    <row r="28" spans="1:16" x14ac:dyDescent="0.25">
      <c r="A28" s="17" t="s">
        <v>476</v>
      </c>
      <c r="B28" s="6" t="s">
        <v>23</v>
      </c>
      <c r="C28" s="6" t="s">
        <v>23</v>
      </c>
      <c r="D28" s="9" t="s">
        <v>531</v>
      </c>
      <c r="E28" s="17" t="s">
        <v>601</v>
      </c>
      <c r="F28" s="11" t="s">
        <v>600</v>
      </c>
      <c r="G28" s="7"/>
      <c r="H28" s="11" t="s">
        <v>406</v>
      </c>
      <c r="J28" s="17" t="s">
        <v>656</v>
      </c>
      <c r="K28" s="7" t="s">
        <v>741</v>
      </c>
      <c r="M28" s="20">
        <v>415</v>
      </c>
      <c r="P28" s="8" t="s">
        <v>366</v>
      </c>
    </row>
    <row r="29" spans="1:16" x14ac:dyDescent="0.25">
      <c r="A29" s="11" t="s">
        <v>477</v>
      </c>
      <c r="B29" s="6" t="s">
        <v>19</v>
      </c>
      <c r="C29" s="6" t="s">
        <v>270</v>
      </c>
      <c r="D29" s="9" t="s">
        <v>532</v>
      </c>
      <c r="E29" s="17" t="s">
        <v>599</v>
      </c>
      <c r="F29" s="11"/>
      <c r="G29" s="7"/>
      <c r="H29" s="11" t="s">
        <v>407</v>
      </c>
      <c r="J29" s="11" t="s">
        <v>649</v>
      </c>
      <c r="K29" s="7" t="s">
        <v>741</v>
      </c>
      <c r="M29" s="20">
        <v>380</v>
      </c>
      <c r="P29" s="8" t="s">
        <v>366</v>
      </c>
    </row>
    <row r="30" spans="1:16" x14ac:dyDescent="0.25">
      <c r="A30" s="11" t="s">
        <v>478</v>
      </c>
      <c r="B30" s="6" t="s">
        <v>17</v>
      </c>
      <c r="C30" s="6" t="s">
        <v>231</v>
      </c>
      <c r="D30" s="9" t="s">
        <v>533</v>
      </c>
      <c r="E30" s="17" t="s">
        <v>598</v>
      </c>
      <c r="F30" s="11"/>
      <c r="G30" s="7"/>
      <c r="H30" s="11" t="s">
        <v>408</v>
      </c>
      <c r="J30" s="11" t="s">
        <v>649</v>
      </c>
      <c r="K30" s="7" t="s">
        <v>741</v>
      </c>
      <c r="M30" s="20">
        <f>330+30+50</f>
        <v>410</v>
      </c>
      <c r="P30" s="8" t="s">
        <v>366</v>
      </c>
    </row>
    <row r="31" spans="1:16" x14ac:dyDescent="0.25">
      <c r="A31" s="11" t="s">
        <v>479</v>
      </c>
      <c r="B31" s="6" t="s">
        <v>17</v>
      </c>
      <c r="C31" s="6" t="s">
        <v>244</v>
      </c>
      <c r="D31" s="9" t="s">
        <v>534</v>
      </c>
      <c r="E31" s="17" t="s">
        <v>597</v>
      </c>
      <c r="F31" s="11" t="s">
        <v>596</v>
      </c>
      <c r="G31" s="7"/>
      <c r="H31" s="11" t="s">
        <v>409</v>
      </c>
      <c r="J31" s="17" t="s">
        <v>655</v>
      </c>
      <c r="K31" s="7" t="s">
        <v>741</v>
      </c>
      <c r="M31" s="20">
        <f>450+200+30-200</f>
        <v>480</v>
      </c>
      <c r="P31" s="8" t="s">
        <v>366</v>
      </c>
    </row>
    <row r="32" spans="1:16" x14ac:dyDescent="0.25">
      <c r="A32" s="11" t="s">
        <v>480</v>
      </c>
      <c r="B32" s="6" t="s">
        <v>18</v>
      </c>
      <c r="C32" s="6" t="s">
        <v>16</v>
      </c>
      <c r="D32" s="9" t="s">
        <v>535</v>
      </c>
      <c r="E32" s="17" t="s">
        <v>595</v>
      </c>
      <c r="F32" s="11" t="s">
        <v>594</v>
      </c>
      <c r="G32" s="7"/>
      <c r="H32" s="11" t="s">
        <v>410</v>
      </c>
      <c r="J32" s="11" t="s">
        <v>654</v>
      </c>
      <c r="K32" s="7" t="s">
        <v>741</v>
      </c>
      <c r="M32" s="20">
        <v>390</v>
      </c>
      <c r="P32" s="8" t="s">
        <v>366</v>
      </c>
    </row>
    <row r="33" spans="1:16" x14ac:dyDescent="0.25">
      <c r="A33" s="11" t="s">
        <v>481</v>
      </c>
      <c r="B33" s="6" t="s">
        <v>17</v>
      </c>
      <c r="C33" s="6" t="s">
        <v>151</v>
      </c>
      <c r="D33" s="9" t="s">
        <v>536</v>
      </c>
      <c r="E33" s="17" t="s">
        <v>593</v>
      </c>
      <c r="F33" s="11"/>
      <c r="G33" s="7"/>
      <c r="H33" s="11" t="s">
        <v>411</v>
      </c>
      <c r="J33" s="11" t="s">
        <v>653</v>
      </c>
      <c r="K33" s="7" t="s">
        <v>741</v>
      </c>
      <c r="M33" s="20">
        <v>375</v>
      </c>
      <c r="P33" s="8" t="s">
        <v>366</v>
      </c>
    </row>
    <row r="34" spans="1:16" x14ac:dyDescent="0.25">
      <c r="A34" s="11" t="s">
        <v>482</v>
      </c>
      <c r="B34" s="6" t="s">
        <v>18</v>
      </c>
      <c r="C34" s="6" t="s">
        <v>213</v>
      </c>
      <c r="D34" s="9" t="s">
        <v>537</v>
      </c>
      <c r="E34" s="17" t="s">
        <v>592</v>
      </c>
      <c r="F34" s="11"/>
      <c r="H34" s="11" t="s">
        <v>412</v>
      </c>
      <c r="J34" s="11" t="s">
        <v>649</v>
      </c>
      <c r="K34" s="7" t="s">
        <v>741</v>
      </c>
      <c r="M34" s="20">
        <v>380</v>
      </c>
      <c r="P34" s="8" t="s">
        <v>366</v>
      </c>
    </row>
    <row r="35" spans="1:16" x14ac:dyDescent="0.25">
      <c r="A35" s="11" t="s">
        <v>483</v>
      </c>
      <c r="B35" s="6" t="s">
        <v>22</v>
      </c>
      <c r="C35" s="6" t="s">
        <v>167</v>
      </c>
      <c r="D35" s="9" t="s">
        <v>538</v>
      </c>
      <c r="E35" s="17" t="s">
        <v>591</v>
      </c>
      <c r="F35" s="11"/>
      <c r="G35" s="7"/>
      <c r="H35" s="11" t="s">
        <v>413</v>
      </c>
      <c r="J35" s="11" t="s">
        <v>652</v>
      </c>
      <c r="K35" s="7" t="s">
        <v>741</v>
      </c>
      <c r="M35" s="20">
        <v>260</v>
      </c>
      <c r="P35" s="8" t="s">
        <v>366</v>
      </c>
    </row>
    <row r="36" spans="1:16" x14ac:dyDescent="0.25">
      <c r="A36" s="11" t="s">
        <v>484</v>
      </c>
      <c r="B36" s="6" t="s">
        <v>19</v>
      </c>
      <c r="C36" s="6" t="s">
        <v>234</v>
      </c>
      <c r="D36" s="9" t="s">
        <v>539</v>
      </c>
      <c r="E36" s="17" t="s">
        <v>590</v>
      </c>
      <c r="F36" s="11"/>
      <c r="G36" s="7"/>
      <c r="H36" s="11" t="s">
        <v>414</v>
      </c>
      <c r="J36" s="17" t="s">
        <v>651</v>
      </c>
      <c r="K36" s="7" t="s">
        <v>741</v>
      </c>
      <c r="M36" s="20">
        <v>360</v>
      </c>
      <c r="P36" s="8" t="s">
        <v>366</v>
      </c>
    </row>
    <row r="37" spans="1:16" ht="42" x14ac:dyDescent="0.25">
      <c r="A37" s="11" t="s">
        <v>485</v>
      </c>
      <c r="B37" s="6" t="s">
        <v>19</v>
      </c>
      <c r="C37" s="6" t="s">
        <v>261</v>
      </c>
      <c r="D37" s="9" t="s">
        <v>540</v>
      </c>
      <c r="E37" s="17" t="s">
        <v>589</v>
      </c>
      <c r="F37" s="11"/>
      <c r="G37" s="7"/>
      <c r="H37" s="11" t="s">
        <v>415</v>
      </c>
      <c r="J37" s="11" t="s">
        <v>650</v>
      </c>
      <c r="K37" s="7" t="s">
        <v>741</v>
      </c>
      <c r="M37" s="20">
        <v>390</v>
      </c>
      <c r="P37" s="8" t="s">
        <v>366</v>
      </c>
    </row>
    <row r="38" spans="1:16" ht="51" x14ac:dyDescent="0.25">
      <c r="A38" s="11" t="s">
        <v>486</v>
      </c>
      <c r="B38" s="6" t="s">
        <v>17</v>
      </c>
      <c r="C38" s="6" t="s">
        <v>338</v>
      </c>
      <c r="D38" s="10" t="s">
        <v>541</v>
      </c>
      <c r="E38" s="17" t="s">
        <v>588</v>
      </c>
      <c r="F38" s="18"/>
      <c r="G38" s="7"/>
      <c r="H38" s="11" t="s">
        <v>416</v>
      </c>
      <c r="J38" s="11" t="s">
        <v>649</v>
      </c>
      <c r="K38" s="7" t="s">
        <v>741</v>
      </c>
      <c r="M38" s="19">
        <v>410</v>
      </c>
      <c r="P38" s="8" t="s">
        <v>366</v>
      </c>
    </row>
    <row r="39" spans="1:16" ht="25.5" x14ac:dyDescent="0.25">
      <c r="A39" s="11" t="s">
        <v>487</v>
      </c>
      <c r="B39" s="6" t="s">
        <v>22</v>
      </c>
      <c r="C39" s="6" t="s">
        <v>184</v>
      </c>
      <c r="D39" s="10" t="s">
        <v>542</v>
      </c>
      <c r="E39" s="17" t="s">
        <v>587</v>
      </c>
      <c r="F39" s="18"/>
      <c r="G39" s="7"/>
      <c r="H39" s="11" t="s">
        <v>417</v>
      </c>
      <c r="J39" s="17" t="s">
        <v>648</v>
      </c>
      <c r="K39" s="7" t="s">
        <v>741</v>
      </c>
      <c r="M39" s="19">
        <v>690</v>
      </c>
      <c r="P39" s="8" t="s">
        <v>366</v>
      </c>
    </row>
    <row r="40" spans="1:16" ht="25.5" x14ac:dyDescent="0.25">
      <c r="A40" s="11" t="s">
        <v>488</v>
      </c>
      <c r="B40" s="6" t="s">
        <v>17</v>
      </c>
      <c r="C40" s="6" t="s">
        <v>151</v>
      </c>
      <c r="D40" s="10" t="s">
        <v>543</v>
      </c>
      <c r="E40" s="17" t="s">
        <v>586</v>
      </c>
      <c r="F40" s="18"/>
      <c r="G40" s="7"/>
      <c r="H40" s="11" t="s">
        <v>418</v>
      </c>
      <c r="J40" s="11" t="s">
        <v>647</v>
      </c>
      <c r="K40" s="7" t="s">
        <v>741</v>
      </c>
      <c r="L40" s="21"/>
      <c r="M40" s="19">
        <f>380-200</f>
        <v>180</v>
      </c>
      <c r="P40" s="8" t="s">
        <v>366</v>
      </c>
    </row>
    <row r="41" spans="1:16" ht="51" x14ac:dyDescent="0.25">
      <c r="A41" s="11" t="s">
        <v>489</v>
      </c>
      <c r="B41" s="6" t="s">
        <v>26</v>
      </c>
      <c r="C41" s="6" t="s">
        <v>169</v>
      </c>
      <c r="D41" s="10" t="s">
        <v>544</v>
      </c>
      <c r="E41" s="17" t="s">
        <v>585</v>
      </c>
      <c r="F41" s="18" t="s">
        <v>584</v>
      </c>
      <c r="G41" s="7"/>
      <c r="H41" s="11" t="s">
        <v>419</v>
      </c>
      <c r="J41" s="11" t="s">
        <v>646</v>
      </c>
      <c r="K41" s="7" t="s">
        <v>741</v>
      </c>
      <c r="M41" s="19">
        <f>280+300+30</f>
        <v>610</v>
      </c>
      <c r="P41" s="8" t="s">
        <v>366</v>
      </c>
    </row>
    <row r="42" spans="1:16" ht="51" x14ac:dyDescent="0.25">
      <c r="A42" s="11" t="s">
        <v>490</v>
      </c>
      <c r="B42" s="6" t="s">
        <v>19</v>
      </c>
      <c r="C42" s="6" t="s">
        <v>191</v>
      </c>
      <c r="D42" s="10" t="s">
        <v>545</v>
      </c>
      <c r="E42" s="17" t="s">
        <v>583</v>
      </c>
      <c r="F42" s="18"/>
      <c r="G42" s="7"/>
      <c r="H42" s="11" t="s">
        <v>420</v>
      </c>
      <c r="J42" s="11" t="s">
        <v>645</v>
      </c>
      <c r="K42" s="7" t="s">
        <v>741</v>
      </c>
      <c r="M42" s="19">
        <v>385</v>
      </c>
      <c r="P42" s="8" t="s">
        <v>366</v>
      </c>
    </row>
    <row r="43" spans="1:16" ht="25.5" x14ac:dyDescent="0.25">
      <c r="A43" s="11" t="s">
        <v>491</v>
      </c>
      <c r="B43" s="6" t="s">
        <v>26</v>
      </c>
      <c r="C43" s="6" t="s">
        <v>217</v>
      </c>
      <c r="D43" s="10" t="s">
        <v>546</v>
      </c>
      <c r="E43" s="17" t="s">
        <v>582</v>
      </c>
      <c r="F43" s="18"/>
      <c r="G43" s="7"/>
      <c r="H43" s="11" t="s">
        <v>421</v>
      </c>
      <c r="J43" s="11" t="s">
        <v>644</v>
      </c>
      <c r="K43" s="7" t="s">
        <v>741</v>
      </c>
      <c r="M43" s="19">
        <f>320+330+60</f>
        <v>710</v>
      </c>
      <c r="P43" s="8" t="s">
        <v>366</v>
      </c>
    </row>
    <row r="44" spans="1:16" ht="25.5" x14ac:dyDescent="0.25">
      <c r="A44" s="11" t="s">
        <v>492</v>
      </c>
      <c r="B44" s="6" t="s">
        <v>33</v>
      </c>
      <c r="C44" s="3" t="s">
        <v>102</v>
      </c>
      <c r="D44" s="10" t="s">
        <v>547</v>
      </c>
      <c r="E44" s="17" t="s">
        <v>581</v>
      </c>
      <c r="F44" s="18"/>
      <c r="G44" s="7"/>
      <c r="H44" s="11" t="s">
        <v>422</v>
      </c>
      <c r="J44" s="11" t="s">
        <v>643</v>
      </c>
      <c r="K44" s="7" t="s">
        <v>741</v>
      </c>
      <c r="M44" s="19">
        <v>0</v>
      </c>
      <c r="P44" s="8" t="s">
        <v>366</v>
      </c>
    </row>
    <row r="45" spans="1:16" x14ac:dyDescent="0.25">
      <c r="A45" s="11" t="s">
        <v>689</v>
      </c>
      <c r="B45" s="6" t="s">
        <v>37</v>
      </c>
      <c r="C45" s="6" t="s">
        <v>182</v>
      </c>
      <c r="D45" s="9" t="s">
        <v>735</v>
      </c>
      <c r="E45" s="17" t="s">
        <v>734</v>
      </c>
      <c r="F45" s="11" t="s">
        <v>733</v>
      </c>
      <c r="G45" s="7"/>
      <c r="H45" s="11" t="s">
        <v>423</v>
      </c>
      <c r="J45" s="11" t="s">
        <v>732</v>
      </c>
      <c r="K45" s="8">
        <v>2</v>
      </c>
      <c r="M45" s="20">
        <v>565</v>
      </c>
      <c r="P45" s="8" t="s">
        <v>366</v>
      </c>
    </row>
    <row r="46" spans="1:16" x14ac:dyDescent="0.25">
      <c r="A46" s="11" t="s">
        <v>688</v>
      </c>
      <c r="B46" s="6" t="s">
        <v>23</v>
      </c>
      <c r="C46" s="6" t="s">
        <v>23</v>
      </c>
      <c r="D46" s="9" t="s">
        <v>731</v>
      </c>
      <c r="E46" s="17" t="s">
        <v>730</v>
      </c>
      <c r="F46" s="11"/>
      <c r="G46" s="7"/>
      <c r="H46" s="11" t="s">
        <v>424</v>
      </c>
      <c r="J46" s="11" t="s">
        <v>708</v>
      </c>
      <c r="K46" s="8">
        <v>2</v>
      </c>
      <c r="M46" s="20">
        <v>320</v>
      </c>
      <c r="P46" s="8" t="s">
        <v>366</v>
      </c>
    </row>
    <row r="47" spans="1:16" x14ac:dyDescent="0.25">
      <c r="A47" s="11" t="s">
        <v>687</v>
      </c>
      <c r="B47" s="6" t="s">
        <v>20</v>
      </c>
      <c r="C47" s="6" t="s">
        <v>73</v>
      </c>
      <c r="D47" s="9" t="s">
        <v>729</v>
      </c>
      <c r="E47" s="17" t="s">
        <v>728</v>
      </c>
      <c r="F47" s="11" t="s">
        <v>727</v>
      </c>
      <c r="G47" s="7"/>
      <c r="H47" s="11" t="s">
        <v>425</v>
      </c>
      <c r="J47" s="11" t="s">
        <v>708</v>
      </c>
      <c r="K47" s="8">
        <v>2</v>
      </c>
      <c r="M47" s="20">
        <v>310</v>
      </c>
      <c r="P47" s="8" t="s">
        <v>366</v>
      </c>
    </row>
    <row r="48" spans="1:16" x14ac:dyDescent="0.25">
      <c r="A48" s="11" t="s">
        <v>686</v>
      </c>
      <c r="B48" s="6" t="s">
        <v>18</v>
      </c>
      <c r="C48" s="6" t="s">
        <v>328</v>
      </c>
      <c r="D48" s="9" t="s">
        <v>726</v>
      </c>
      <c r="E48" s="17" t="s">
        <v>725</v>
      </c>
      <c r="F48" s="11"/>
      <c r="G48" s="7"/>
      <c r="H48" s="11" t="s">
        <v>426</v>
      </c>
      <c r="J48" s="11" t="s">
        <v>708</v>
      </c>
      <c r="K48" s="8">
        <v>2</v>
      </c>
      <c r="M48" s="20">
        <v>335</v>
      </c>
      <c r="P48" s="8" t="s">
        <v>366</v>
      </c>
    </row>
    <row r="49" spans="1:16" x14ac:dyDescent="0.25">
      <c r="A49" s="11" t="s">
        <v>685</v>
      </c>
      <c r="B49" s="6" t="s">
        <v>17</v>
      </c>
      <c r="C49" s="6" t="s">
        <v>107</v>
      </c>
      <c r="D49" s="9" t="s">
        <v>724</v>
      </c>
      <c r="E49" s="17" t="s">
        <v>723</v>
      </c>
      <c r="F49" s="11"/>
      <c r="G49" s="7"/>
      <c r="H49" s="11" t="s">
        <v>427</v>
      </c>
      <c r="J49" s="11" t="s">
        <v>708</v>
      </c>
      <c r="K49" s="8">
        <v>2</v>
      </c>
      <c r="M49" s="20">
        <v>310</v>
      </c>
      <c r="P49" s="8" t="s">
        <v>366</v>
      </c>
    </row>
    <row r="50" spans="1:16" x14ac:dyDescent="0.25">
      <c r="A50" s="11" t="s">
        <v>684</v>
      </c>
      <c r="B50" s="6" t="s">
        <v>24</v>
      </c>
      <c r="C50" s="6" t="s">
        <v>24</v>
      </c>
      <c r="D50" s="9" t="s">
        <v>722</v>
      </c>
      <c r="E50" s="17" t="s">
        <v>721</v>
      </c>
      <c r="F50" s="11"/>
      <c r="G50" s="7"/>
      <c r="H50" s="11" t="s">
        <v>428</v>
      </c>
      <c r="J50" s="11" t="s">
        <v>720</v>
      </c>
      <c r="K50" s="8">
        <v>2</v>
      </c>
      <c r="M50" s="20">
        <v>610</v>
      </c>
      <c r="P50" s="8" t="s">
        <v>366</v>
      </c>
    </row>
    <row r="51" spans="1:16" x14ac:dyDescent="0.25">
      <c r="A51" s="11" t="s">
        <v>683</v>
      </c>
      <c r="B51" s="6" t="s">
        <v>19</v>
      </c>
      <c r="C51" s="6" t="s">
        <v>165</v>
      </c>
      <c r="D51" s="9" t="s">
        <v>719</v>
      </c>
      <c r="E51" s="17" t="s">
        <v>718</v>
      </c>
      <c r="F51" s="11" t="s">
        <v>717</v>
      </c>
      <c r="G51" s="7"/>
      <c r="H51" s="11" t="s">
        <v>429</v>
      </c>
      <c r="J51" s="11" t="s">
        <v>716</v>
      </c>
      <c r="K51" s="8">
        <v>2</v>
      </c>
      <c r="M51" s="20">
        <v>530</v>
      </c>
      <c r="P51" s="8" t="s">
        <v>366</v>
      </c>
    </row>
    <row r="52" spans="1:16" ht="63" x14ac:dyDescent="0.25">
      <c r="A52" s="11" t="s">
        <v>682</v>
      </c>
      <c r="B52" s="6" t="s">
        <v>19</v>
      </c>
      <c r="C52" s="6" t="s">
        <v>334</v>
      </c>
      <c r="D52" s="9" t="s">
        <v>715</v>
      </c>
      <c r="E52" s="17" t="s">
        <v>714</v>
      </c>
      <c r="F52" s="11" t="s">
        <v>713</v>
      </c>
      <c r="G52" s="7"/>
      <c r="H52" s="11" t="s">
        <v>430</v>
      </c>
      <c r="J52" s="11" t="s">
        <v>712</v>
      </c>
      <c r="K52" s="8">
        <v>2</v>
      </c>
      <c r="M52" s="20">
        <v>930</v>
      </c>
      <c r="P52" s="8" t="s">
        <v>366</v>
      </c>
    </row>
    <row r="53" spans="1:16" x14ac:dyDescent="0.25">
      <c r="A53" s="11" t="s">
        <v>681</v>
      </c>
      <c r="B53" s="6" t="s">
        <v>17</v>
      </c>
      <c r="C53" s="6" t="s">
        <v>360</v>
      </c>
      <c r="D53" s="9" t="s">
        <v>711</v>
      </c>
      <c r="E53" s="17" t="s">
        <v>710</v>
      </c>
      <c r="F53" s="11" t="s">
        <v>709</v>
      </c>
      <c r="G53" s="7"/>
      <c r="H53" s="11" t="s">
        <v>431</v>
      </c>
      <c r="J53" s="11" t="s">
        <v>708</v>
      </c>
      <c r="K53" s="8">
        <v>2</v>
      </c>
      <c r="M53" s="20">
        <v>335</v>
      </c>
      <c r="P53" s="8" t="s">
        <v>366</v>
      </c>
    </row>
    <row r="54" spans="1:16" ht="42" x14ac:dyDescent="0.3">
      <c r="A54" s="11" t="s">
        <v>680</v>
      </c>
      <c r="B54" s="6" t="s">
        <v>18</v>
      </c>
      <c r="C54" s="24" t="s">
        <v>353</v>
      </c>
      <c r="D54" s="9" t="s">
        <v>707</v>
      </c>
      <c r="E54" s="17" t="s">
        <v>706</v>
      </c>
      <c r="F54" s="11" t="s">
        <v>705</v>
      </c>
      <c r="G54" s="7"/>
      <c r="H54" s="11" t="s">
        <v>432</v>
      </c>
      <c r="J54" s="11" t="s">
        <v>704</v>
      </c>
      <c r="K54" s="8">
        <v>2</v>
      </c>
      <c r="M54" s="20">
        <v>600</v>
      </c>
      <c r="P54" s="8" t="s">
        <v>366</v>
      </c>
    </row>
    <row r="55" spans="1:16" x14ac:dyDescent="0.25">
      <c r="A55" s="11" t="s">
        <v>679</v>
      </c>
      <c r="B55" s="6" t="s">
        <v>26</v>
      </c>
      <c r="C55" s="6" t="s">
        <v>127</v>
      </c>
      <c r="D55" s="9" t="s">
        <v>703</v>
      </c>
      <c r="E55" s="17" t="s">
        <v>702</v>
      </c>
      <c r="F55" s="11"/>
      <c r="G55" s="7"/>
      <c r="H55" s="11" t="s">
        <v>433</v>
      </c>
      <c r="J55" s="11" t="s">
        <v>694</v>
      </c>
      <c r="K55" s="8">
        <v>2</v>
      </c>
      <c r="M55" s="20">
        <v>465</v>
      </c>
      <c r="P55" s="8" t="s">
        <v>366</v>
      </c>
    </row>
    <row r="56" spans="1:16" x14ac:dyDescent="0.2">
      <c r="A56" s="11" t="s">
        <v>678</v>
      </c>
      <c r="B56" s="4" t="s">
        <v>29</v>
      </c>
      <c r="C56" s="6" t="s">
        <v>48</v>
      </c>
      <c r="D56" s="9" t="s">
        <v>701</v>
      </c>
      <c r="E56" s="17" t="s">
        <v>700</v>
      </c>
      <c r="F56" s="11" t="s">
        <v>699</v>
      </c>
      <c r="G56" s="7"/>
      <c r="H56" s="11" t="s">
        <v>434</v>
      </c>
      <c r="J56" s="11" t="s">
        <v>694</v>
      </c>
      <c r="K56" s="8">
        <v>2</v>
      </c>
      <c r="M56" s="20">
        <v>285</v>
      </c>
      <c r="P56" s="8" t="s">
        <v>366</v>
      </c>
    </row>
    <row r="57" spans="1:16" x14ac:dyDescent="0.25">
      <c r="A57" s="11" t="s">
        <v>677</v>
      </c>
      <c r="B57" s="6" t="s">
        <v>31</v>
      </c>
      <c r="C57" s="3" t="s">
        <v>213</v>
      </c>
      <c r="D57" s="9" t="s">
        <v>698</v>
      </c>
      <c r="E57" s="17" t="s">
        <v>697</v>
      </c>
      <c r="F57" s="11"/>
      <c r="G57" s="7"/>
      <c r="H57" s="11" t="s">
        <v>435</v>
      </c>
      <c r="J57" s="11" t="s">
        <v>694</v>
      </c>
      <c r="K57" s="8">
        <v>2</v>
      </c>
      <c r="M57" s="20">
        <v>300</v>
      </c>
      <c r="P57" s="8" t="s">
        <v>366</v>
      </c>
    </row>
    <row r="58" spans="1:16" ht="42" x14ac:dyDescent="0.25">
      <c r="A58" s="11" t="s">
        <v>676</v>
      </c>
      <c r="B58" s="6" t="s">
        <v>17</v>
      </c>
      <c r="C58" s="6" t="s">
        <v>228</v>
      </c>
      <c r="D58" s="9" t="s">
        <v>696</v>
      </c>
      <c r="E58" s="17" t="s">
        <v>695</v>
      </c>
      <c r="F58" s="11"/>
      <c r="G58" s="7"/>
      <c r="H58" s="11" t="s">
        <v>436</v>
      </c>
      <c r="J58" s="11" t="s">
        <v>694</v>
      </c>
      <c r="K58" s="8">
        <v>2</v>
      </c>
      <c r="M58" s="20">
        <v>335</v>
      </c>
      <c r="P58" s="8" t="s">
        <v>366</v>
      </c>
    </row>
    <row r="59" spans="1:16" x14ac:dyDescent="0.25">
      <c r="A59" s="11" t="s">
        <v>675</v>
      </c>
      <c r="B59" s="6" t="s">
        <v>19</v>
      </c>
      <c r="C59" s="6" t="s">
        <v>234</v>
      </c>
      <c r="D59" s="9" t="s">
        <v>693</v>
      </c>
      <c r="E59" s="17" t="s">
        <v>692</v>
      </c>
      <c r="F59" s="11" t="s">
        <v>691</v>
      </c>
      <c r="G59" s="7"/>
      <c r="H59" s="11" t="s">
        <v>437</v>
      </c>
      <c r="J59" s="11" t="s">
        <v>690</v>
      </c>
      <c r="K59" s="8">
        <v>2</v>
      </c>
      <c r="M59" s="20">
        <v>550</v>
      </c>
      <c r="P59" s="8" t="s">
        <v>366</v>
      </c>
    </row>
    <row r="60" spans="1:16" ht="51" x14ac:dyDescent="0.25">
      <c r="A60" s="11" t="s">
        <v>493</v>
      </c>
      <c r="B60" s="6" t="s">
        <v>17</v>
      </c>
      <c r="C60" s="6" t="s">
        <v>357</v>
      </c>
      <c r="D60" s="10" t="s">
        <v>548</v>
      </c>
      <c r="E60" s="17" t="s">
        <v>580</v>
      </c>
      <c r="F60" s="18" t="s">
        <v>580</v>
      </c>
      <c r="G60" s="7"/>
      <c r="H60" s="11" t="s">
        <v>438</v>
      </c>
      <c r="J60" s="11" t="s">
        <v>642</v>
      </c>
      <c r="K60" s="7" t="s">
        <v>741</v>
      </c>
      <c r="M60" s="19">
        <v>280</v>
      </c>
      <c r="P60" s="8" t="s">
        <v>366</v>
      </c>
    </row>
    <row r="61" spans="1:16" ht="25.5" x14ac:dyDescent="0.25">
      <c r="A61" s="11" t="s">
        <v>494</v>
      </c>
      <c r="B61" s="6" t="s">
        <v>17</v>
      </c>
      <c r="C61" s="6" t="s">
        <v>107</v>
      </c>
      <c r="D61" s="10" t="s">
        <v>549</v>
      </c>
      <c r="E61" s="17" t="s">
        <v>579</v>
      </c>
      <c r="F61" s="18" t="s">
        <v>578</v>
      </c>
      <c r="G61" s="7"/>
      <c r="H61" s="11" t="s">
        <v>439</v>
      </c>
      <c r="J61" s="11" t="s">
        <v>642</v>
      </c>
      <c r="K61" s="7" t="s">
        <v>741</v>
      </c>
      <c r="M61" s="19">
        <v>280</v>
      </c>
      <c r="P61" s="8" t="s">
        <v>366</v>
      </c>
    </row>
    <row r="62" spans="1:16" ht="25.5" x14ac:dyDescent="0.25">
      <c r="A62" s="11" t="s">
        <v>495</v>
      </c>
      <c r="B62" s="6" t="s">
        <v>22</v>
      </c>
      <c r="C62" s="6" t="s">
        <v>93</v>
      </c>
      <c r="D62" s="10" t="s">
        <v>550</v>
      </c>
      <c r="E62" s="17" t="s">
        <v>577</v>
      </c>
      <c r="F62" s="18" t="s">
        <v>576</v>
      </c>
      <c r="G62" s="7"/>
      <c r="H62" s="11" t="s">
        <v>440</v>
      </c>
      <c r="J62" s="11" t="s">
        <v>642</v>
      </c>
      <c r="K62" s="7" t="s">
        <v>741</v>
      </c>
      <c r="M62" s="19">
        <v>280</v>
      </c>
      <c r="P62" s="8" t="s">
        <v>366</v>
      </c>
    </row>
    <row r="63" spans="1:16" ht="25.5" x14ac:dyDescent="0.25">
      <c r="A63" s="11" t="s">
        <v>496</v>
      </c>
      <c r="B63" s="6" t="s">
        <v>196</v>
      </c>
      <c r="C63" s="6" t="s">
        <v>315</v>
      </c>
      <c r="D63" s="22" t="s">
        <v>551</v>
      </c>
      <c r="E63" s="17" t="s">
        <v>575</v>
      </c>
      <c r="F63" s="18"/>
      <c r="G63" s="7"/>
      <c r="H63" s="11" t="s">
        <v>441</v>
      </c>
      <c r="J63" s="11" t="s">
        <v>642</v>
      </c>
      <c r="K63" s="7" t="s">
        <v>741</v>
      </c>
      <c r="M63" s="19">
        <v>280</v>
      </c>
      <c r="P63" s="8" t="s">
        <v>366</v>
      </c>
    </row>
    <row r="64" spans="1:16" ht="25.5" x14ac:dyDescent="0.25">
      <c r="A64" s="11" t="s">
        <v>497</v>
      </c>
      <c r="B64" s="6" t="s">
        <v>17</v>
      </c>
      <c r="C64" s="6" t="s">
        <v>216</v>
      </c>
      <c r="D64" s="22" t="s">
        <v>552</v>
      </c>
      <c r="E64" s="17" t="s">
        <v>574</v>
      </c>
      <c r="F64" s="18"/>
      <c r="H64" s="11" t="s">
        <v>442</v>
      </c>
      <c r="J64" s="11" t="s">
        <v>642</v>
      </c>
      <c r="K64" s="7" t="s">
        <v>741</v>
      </c>
      <c r="M64" s="19">
        <v>280</v>
      </c>
      <c r="P64" s="8" t="s">
        <v>366</v>
      </c>
    </row>
    <row r="65" spans="1:16" ht="25.5" x14ac:dyDescent="0.25">
      <c r="A65" s="11" t="s">
        <v>498</v>
      </c>
      <c r="B65" s="6" t="s">
        <v>19</v>
      </c>
      <c r="C65" s="6" t="s">
        <v>91</v>
      </c>
      <c r="D65" s="22" t="s">
        <v>553</v>
      </c>
      <c r="E65" s="17" t="s">
        <v>573</v>
      </c>
      <c r="F65" s="18" t="s">
        <v>572</v>
      </c>
      <c r="H65" s="11" t="s">
        <v>443</v>
      </c>
      <c r="J65" s="11" t="s">
        <v>642</v>
      </c>
      <c r="K65" s="7" t="s">
        <v>741</v>
      </c>
      <c r="M65" s="19">
        <v>280</v>
      </c>
      <c r="P65" s="8" t="s">
        <v>366</v>
      </c>
    </row>
    <row r="66" spans="1:16" ht="25.5" x14ac:dyDescent="0.25">
      <c r="A66" s="11" t="s">
        <v>499</v>
      </c>
      <c r="B66" s="6" t="s">
        <v>17</v>
      </c>
      <c r="C66" s="6" t="s">
        <v>235</v>
      </c>
      <c r="D66" s="22" t="s">
        <v>554</v>
      </c>
      <c r="E66" s="17" t="s">
        <v>571</v>
      </c>
      <c r="F66" s="18"/>
      <c r="H66" s="11" t="s">
        <v>444</v>
      </c>
      <c r="J66" s="11" t="s">
        <v>642</v>
      </c>
      <c r="K66" s="7" t="s">
        <v>741</v>
      </c>
      <c r="M66" s="19">
        <v>280</v>
      </c>
      <c r="P66" s="8" t="s">
        <v>366</v>
      </c>
    </row>
    <row r="67" spans="1:16" ht="25.5" x14ac:dyDescent="0.25">
      <c r="A67" s="11" t="s">
        <v>500</v>
      </c>
      <c r="B67" s="6" t="s">
        <v>17</v>
      </c>
      <c r="C67" s="6" t="s">
        <v>226</v>
      </c>
      <c r="D67" s="22" t="s">
        <v>555</v>
      </c>
      <c r="E67" s="17" t="s">
        <v>570</v>
      </c>
      <c r="F67" s="18"/>
      <c r="H67" s="11" t="s">
        <v>445</v>
      </c>
      <c r="J67" s="11" t="s">
        <v>642</v>
      </c>
      <c r="K67" s="7" t="s">
        <v>741</v>
      </c>
      <c r="M67" s="19">
        <v>310</v>
      </c>
      <c r="P67" s="8" t="s">
        <v>366</v>
      </c>
    </row>
    <row r="68" spans="1:16" ht="25.5" x14ac:dyDescent="0.25">
      <c r="A68" s="11" t="s">
        <v>501</v>
      </c>
      <c r="B68" s="6" t="s">
        <v>30</v>
      </c>
      <c r="C68" s="6" t="s">
        <v>81</v>
      </c>
      <c r="D68" s="10" t="s">
        <v>556</v>
      </c>
      <c r="E68" s="17" t="s">
        <v>569</v>
      </c>
      <c r="F68" s="18"/>
      <c r="H68" s="11" t="s">
        <v>446</v>
      </c>
      <c r="J68" s="11" t="s">
        <v>641</v>
      </c>
      <c r="K68" s="7" t="s">
        <v>741</v>
      </c>
      <c r="M68" s="19">
        <v>280</v>
      </c>
      <c r="P68" s="8" t="s">
        <v>366</v>
      </c>
    </row>
    <row r="69" spans="1:16" ht="25.5" x14ac:dyDescent="0.2">
      <c r="A69" s="11" t="s">
        <v>502</v>
      </c>
      <c r="B69" s="4" t="s">
        <v>344</v>
      </c>
      <c r="C69" s="4" t="s">
        <v>344</v>
      </c>
      <c r="D69" s="10" t="s">
        <v>557</v>
      </c>
      <c r="E69" s="17" t="s">
        <v>568</v>
      </c>
      <c r="F69" s="18" t="s">
        <v>567</v>
      </c>
      <c r="H69" s="11" t="s">
        <v>447</v>
      </c>
      <c r="J69" s="11" t="s">
        <v>641</v>
      </c>
      <c r="K69" s="7" t="s">
        <v>741</v>
      </c>
      <c r="M69" s="19">
        <v>285</v>
      </c>
      <c r="P69" s="8" t="s">
        <v>366</v>
      </c>
    </row>
    <row r="70" spans="1:16" ht="25.5" x14ac:dyDescent="0.25">
      <c r="A70" s="11" t="s">
        <v>503</v>
      </c>
      <c r="B70" s="6" t="s">
        <v>18</v>
      </c>
      <c r="C70" s="6" t="s">
        <v>372</v>
      </c>
      <c r="D70" s="10" t="s">
        <v>558</v>
      </c>
      <c r="E70" s="17" t="s">
        <v>566</v>
      </c>
      <c r="F70" s="18"/>
      <c r="H70" s="11" t="s">
        <v>448</v>
      </c>
      <c r="J70" s="11" t="s">
        <v>641</v>
      </c>
      <c r="K70" s="7" t="s">
        <v>741</v>
      </c>
      <c r="M70" s="19">
        <v>250</v>
      </c>
      <c r="P70" s="8" t="s">
        <v>366</v>
      </c>
    </row>
    <row r="71" spans="1:16" ht="25.5" x14ac:dyDescent="0.25">
      <c r="A71" s="11" t="s">
        <v>504</v>
      </c>
      <c r="B71" s="6" t="s">
        <v>17</v>
      </c>
      <c r="C71" s="6" t="s">
        <v>249</v>
      </c>
      <c r="D71" s="22" t="s">
        <v>559</v>
      </c>
      <c r="E71" s="17" t="s">
        <v>565</v>
      </c>
      <c r="F71" s="18" t="s">
        <v>564</v>
      </c>
      <c r="H71" s="11" t="s">
        <v>449</v>
      </c>
      <c r="J71" s="11" t="s">
        <v>641</v>
      </c>
      <c r="K71" s="7" t="s">
        <v>741</v>
      </c>
      <c r="M71" s="19">
        <v>250</v>
      </c>
      <c r="P71" s="8" t="s">
        <v>366</v>
      </c>
    </row>
    <row r="72" spans="1:16" ht="25.5" x14ac:dyDescent="0.25">
      <c r="A72" s="11" t="s">
        <v>505</v>
      </c>
      <c r="B72" s="6" t="s">
        <v>22</v>
      </c>
      <c r="C72" s="6" t="s">
        <v>184</v>
      </c>
      <c r="D72" s="22" t="s">
        <v>560</v>
      </c>
      <c r="E72" s="17" t="s">
        <v>563</v>
      </c>
      <c r="F72" s="18"/>
      <c r="H72" s="11" t="s">
        <v>450</v>
      </c>
      <c r="J72" s="11" t="s">
        <v>641</v>
      </c>
      <c r="K72" s="7" t="s">
        <v>741</v>
      </c>
      <c r="M72" s="19">
        <v>250</v>
      </c>
      <c r="P72" s="8" t="s">
        <v>366</v>
      </c>
    </row>
    <row r="73" spans="1:16" ht="25.5" x14ac:dyDescent="0.25">
      <c r="A73" s="11" t="s">
        <v>506</v>
      </c>
      <c r="B73" s="6" t="s">
        <v>27</v>
      </c>
      <c r="C73" s="6" t="s">
        <v>272</v>
      </c>
      <c r="D73" s="22" t="s">
        <v>561</v>
      </c>
      <c r="E73" s="17" t="s">
        <v>562</v>
      </c>
      <c r="F73" s="18"/>
      <c r="H73" s="11" t="s">
        <v>451</v>
      </c>
      <c r="J73" s="11" t="s">
        <v>641</v>
      </c>
      <c r="K73" s="7" t="s">
        <v>741</v>
      </c>
      <c r="M73" s="19">
        <v>285</v>
      </c>
      <c r="P73" s="8" t="s">
        <v>366</v>
      </c>
    </row>
  </sheetData>
  <sheetProtection insertRows="0"/>
  <dataConsolidate link="1"/>
  <phoneticPr fontId="1" type="noConversion"/>
  <dataValidations xWindow="241" yWindow="295" count="2">
    <dataValidation type="list" allowBlank="1" showInputMessage="1" showErrorMessage="1" error="يجب الاختيار من مناطق المحافطة" prompt="اختر من مناطق المحافظة" sqref="C29:C33 C2:C27 C35:C70 C72:C7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72:F1048576 E2:F2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1">
        <x14:dataValidation type="list" allowBlank="1" showInputMessage="1" showErrorMessage="1" xr:uid="{00000000-0002-0000-0000-000005000000}">
          <x14:formula1>
            <xm:f>Sheet2!$B$1:$Z$1</xm:f>
          </x14:formula1>
          <xm:sqref>B6:B27 B2 B29:B33 B35:B73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2024-10-22T20:30:35Z</dcterms:modified>
</cp:coreProperties>
</file>