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740C0E2C-89F3-4E56-9D22-74CCB9201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Sheet1!$A$1:$Q$44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M32" i="1"/>
  <c r="M26" i="1"/>
  <c r="M25" i="1"/>
  <c r="M12" i="1"/>
  <c r="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<sst xmlns="http://schemas.openxmlformats.org/spreadsheetml/2006/main" count="770" uniqueCount="586">
  <si>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</si>
  <si>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</si>
  <si>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</si>
  <si>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</si>
  <si>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</si>
  <si>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</si>
  <si>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</si>
  <si>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</si>
  <si>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</si>
  <si>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</si>
  <si>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</si>
  <si>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</si>
  <si>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</si>
  <si>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</si>
  <si>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</si>
  <si>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</si>
  <si>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</si>
  <si>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</si>
  <si>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</si>
  <si>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</si>
  <si>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</si>
  <si>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</si>
  <si>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</si>
  <si>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</si>
  <si>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</si>
  <si>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</si>
  <si>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</si>
  <si>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</si>
  <si>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</si>
  <si>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</si>
  <si>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</si>
  <si>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</si>
  <si>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</si>
  <si>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</si>
  <si>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</si>
  <si>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</si>
  <si>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</si>
  <si>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</si>
  <si>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</si>
  <si>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</si>
  <si>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</si>
  <si>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</si>
  <si>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</si>
  <si>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</si>
  <si>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</si>
  <si>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</si>
  <si>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</si>
  <si>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</si>
  <si>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</si>
  <si>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</si>
  <si>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</si>
  <si>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</si>
  <si>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</si>
  <si>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</si>
  <si>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</si>
  <si>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</si>
  <si>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</si>
  <si>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</si>
  <si>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</si>
  <si>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</si>
  <si>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</si>
  <si>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</si>
  <si>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</si>
  <si>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</si>
  <si>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</si>
  <si>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</si>
  <si>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</si>
  <si>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</si>
  <si>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</si>
  <si>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</si>
  <si>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</si>
  <si>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</si>
  <si>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</si>
  <si>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</si>
  <si>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</si>
  <si>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</si>
  <si>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</si>
  <si>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</si>
  <si>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</si>
  <si>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</si>
  <si>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</si>
  <si>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</si>
  <si>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</si>
  <si>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</si>
  <si>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</si>
  <si>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</si>
  <si>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</si>
  <si>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</si>
  <si>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</si>
  <si>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</si>
  <si>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</si>
  <si>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</si>
  <si>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</si>
  <si>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</si>
  <si>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</si>
  <si>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</si>
  <si>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</si>
  <si>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</si>
  <si>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</si>
  <si>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</si>
  <si>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</si>
  <si>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</si>
  <si>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</si>
  <si>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</si>
  <si>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</si>
  <si>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</si>
  <si>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</si>
  <si>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</si>
  <si>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</si>
  <si>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</si>
  <si>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</si>
  <si>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</si>
  <si>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</si>
  <si>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</si>
  <si>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</si>
  <si>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</si>
  <si>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</si>
  <si>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</si>
  <si>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</si>
  <si>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</si>
  <si>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</si>
  <si>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</si>
  <si>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</si>
  <si>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</si>
  <si>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</si>
  <si>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</si>
  <si>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</si>
  <si>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</si>
  <si>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</si>
  <si>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</si>
  <si>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</si>
  <si>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</si>
  <si>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</si>
  <si>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</si>
  <si>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</si>
  <si>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</si>
  <si>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</si>
  <si>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</si>
  <si>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</si>
  <si>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</si>
  <si>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</si>
  <si>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</si>
  <si>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</si>
  <si>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</si>
  <si>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</si>
  <si>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</si>
  <si>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</si>
  <si>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</si>
  <si>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</si>
  <si>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</si>
  <si>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</si>
  <si>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</si>
  <si>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</si>
  <si>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</si>
  <si>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</si>
  <si>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</si>
  <si>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</si>
  <si>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</si>
  <si>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</si>
  <si>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</si>
  <si>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</si>
  <si>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</si>
  <si>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</si>
  <si>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</si>
  <si>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</si>
  <si>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</si>
  <si>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</si>
  <si>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</si>
  <si>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</si>
  <si>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</si>
  <si>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</si>
  <si>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</si>
  <si>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</si>
  <si>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</si>
  <si>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</si>
  <si>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</si>
  <si>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</si>
  <si>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</si>
  <si>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</si>
  <si>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</si>
  <si>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</si>
  <si>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</si>
  <si>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</si>
  <si>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</si>
  <si>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</si>
  <si>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</si>
  <si>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</si>
  <si>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</si>
  <si>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</si>
  <si>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</si>
  <si>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</si>
  <si>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</si>
  <si>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</si>
  <si>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</si>
  <si>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</si>
  <si>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</si>
  <si>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</si>
  <si>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</si>
  <si>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</si>
  <si>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</si>
  <si>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</si>
  <si>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</si>
  <si>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</si>
  <si>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</si>
  <si>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</si>
  <si>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</si>
  <si>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</si>
  <si>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</si>
  <si>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</si>
  <si>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</si>
  <si>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</si>
  <si>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</si>
  <si>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</si>
  <si>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</si>
  <si>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</si>
  <si>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</si>
  <si>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</si>
  <si>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</si>
  <si>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</si>
  <si>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</si>
  <si>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</si>
  <si>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</si>
  <si>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</si>
  <si>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</si>
  <si>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</si>
  <si>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</si>
  <si>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</si>
  <si>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</si>
  <si>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</si>
  <si>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</si>
  <si>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</si>
  <si>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</si>
  <si>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</si>
  <si>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</si>
  <si>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</si>
  <si>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</si>
  <si>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</si>
  <si>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</si>
  <si>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</si>
  <si>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</si>
  <si>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</si>
  <si>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</si>
  <si>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</si>
  <si>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</si>
  <si>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</si>
  <si>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</si>
  <si>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</si>
  <si>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</si>
  <si>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</si>
  <si>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</si>
  <si>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</si>
  <si>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</si>
  <si>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</si>
  <si>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</si>
  <si>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</si>
  <si>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</si>
  <si>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</si>
  <si>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</si>
  <si>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</si>
  <si>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</si>
  <si>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</si>
  <si>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</si>
  <si>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</si>
  <si>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</si>
  <si>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</si>
  <si>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</si>
  <si>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</si>
  <si>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</si>
  <si>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</si>
  <si>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</si>
  <si>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</si>
  <si>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</si>
  <si>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</si>
  <si>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</si>
  <si>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</si>
  <si>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</si>
  <si>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</si>
  <si>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</si>
  <si>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</si>
  <si>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</si>
  <si>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</si>
  <si>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</si>
  <si>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</si>
  <si>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</si>
  <si>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</si>
  <si>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</si>
  <si>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</si>
  <si>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</si>
  <si>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</si>
  <si>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</si>
  <si>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</si>
  <si>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</si>
  <si>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</si>
  <si>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</si>
  <si>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</si>
  <si>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</si>
  <si>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</si>
  <si>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</si>
  <si>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</si>
  <si>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</si>
  <si>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</si>
  <si>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</si>
  <si>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</si>
  <si>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</si>
  <si>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</si>
  <si>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</si>
  <si>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</si>
  <si>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</si>
  <si>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</si>
  <si>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</si>
  <si>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</si>
  <si>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</si>
  <si>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</si>
  <si>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</si>
  <si>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</si>
  <si>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</si>
  <si>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</si>
  <si>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</si>
  <si>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</si>
  <si>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</si>
  <si>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</si>
  <si>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</si>
  <si>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</si>
  <si>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</si>
  <si>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</si>
  <si>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</si>
  <si>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</si>
  <si>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</si>
  <si>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</si>
  <si>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</si>
  <si>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</si>
  <si>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</si>
  <si>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</si>
  <si>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</si>
  <si>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</si>
  <si>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</si>
  <si>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</si>
  <si>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</si>
  <si>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</si>
  <si>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</si>
  <si>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</si>
  <si>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</si>
  <si>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</si>
  <si>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</si>
  <si>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</si>
  <si>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</si>
  <si>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</si>
  <si>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</si>
  <si>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</si>
  <si>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</si>
  <si>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</si>
  <si>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</si>
  <si>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</si>
  <si>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</si>
  <si>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</si>
  <si>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</si>
  <si>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</si>
  <si>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</si>
  <si>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</si>
  <si>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</si>
  <si>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</si>
  <si>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</si>
  <si>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</si>
  <si>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</si>
  <si>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</si>
  <si>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</si>
  <si>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</si>
  <si>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</si>
  <si>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</si>
  <si>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</si>
  <si>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</si>
  <si>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</si>
  <si>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يوسف علاء </t>
  </si>
  <si>
    <t>محافظه اسكندريه، المنتزه، شارع الملك، ابراج مرسيليا، برج فريال ١، الدور ال ٩، شقه ٣</t>
  </si>
  <si>
    <t>01060854903</t>
  </si>
  <si>
    <t>01060854740</t>
  </si>
  <si>
    <t>DE26/2</t>
  </si>
  <si>
    <t>انسيال فضه ايطالي حريمي</t>
  </si>
  <si>
    <t>كريم هشام</t>
  </si>
  <si>
    <t>اسكندريه سيدي بشر ش جمال عبد الناصر عماره الشبراويشي شقه101</t>
  </si>
  <si>
    <t>01026922521</t>
  </si>
  <si>
    <t>DE26/3</t>
  </si>
  <si>
    <t xml:space="preserve">ميداليه رتبه </t>
  </si>
  <si>
    <t>بسمه الشيمي</t>
  </si>
  <si>
    <t>الاسكندرية سيدي بشر  قبلي ٤٧ ش لمعي - تقاطع ش مسجد التأبين امام موبيليات المدينة المنوره</t>
  </si>
  <si>
    <t>01220698650</t>
  </si>
  <si>
    <t>DE26/4</t>
  </si>
  <si>
    <t xml:space="preserve"> 3ماسك مصحف فضي </t>
  </si>
  <si>
    <t>رياض عماد</t>
  </si>
  <si>
    <t>بيرشمس الباجور المنوفيه</t>
  </si>
  <si>
    <t>01065697347</t>
  </si>
  <si>
    <t>DE26/5</t>
  </si>
  <si>
    <t>بريسليت جلد اسود</t>
  </si>
  <si>
    <t xml:space="preserve"> زهراء عبد الرحيم </t>
  </si>
  <si>
    <t>القاهرة العبور التاسع دار مصر مرحلة اولى موقع ٢عمارة ١٢ الدور ٥شقة ٢٣</t>
  </si>
  <si>
    <t>01124844334</t>
  </si>
  <si>
    <t>DE26/6</t>
  </si>
  <si>
    <t>شنوده جرجس</t>
  </si>
  <si>
    <t>قريه نزله عبيد في المنيا</t>
  </si>
  <si>
    <t>01212186059</t>
  </si>
  <si>
    <t>DE26/7</t>
  </si>
  <si>
    <t>اسورتين رجالي وحريمي</t>
  </si>
  <si>
    <t xml:space="preserve">داود حمايل </t>
  </si>
  <si>
    <t>الزقازيق، الشرقيه ، الغشام ، دخلة المطبخ الايطالي ، برج علي الغريب 2</t>
  </si>
  <si>
    <t>01151341609</t>
  </si>
  <si>
    <t>01026115629</t>
  </si>
  <si>
    <t>DE26/8</t>
  </si>
  <si>
    <t>ولاعه</t>
  </si>
  <si>
    <t xml:space="preserve">اماني ناصر </t>
  </si>
  <si>
    <t>بني سويف الجزيره امام مدرسه الجزيره برج الملاح</t>
  </si>
  <si>
    <t>01005043107</t>
  </si>
  <si>
    <t>01224189375</t>
  </si>
  <si>
    <t>DE26/9</t>
  </si>
  <si>
    <t xml:space="preserve">مي مصطفى عبد النبي </t>
  </si>
  <si>
    <t xml:space="preserve"> ٩شكري القبلي الدور الرابع شقه ٩ عماره ٩شبرا مصر القاهره </t>
  </si>
  <si>
    <t>01126841146</t>
  </si>
  <si>
    <t>DE26/10</t>
  </si>
  <si>
    <t xml:space="preserve">انسيال بلاتنيوم رجالي </t>
  </si>
  <si>
    <t xml:space="preserve">تحية الشريف </t>
  </si>
  <si>
    <t>الحي التاني الشيخ زايد سنتر الندى التجاري</t>
  </si>
  <si>
    <t>01001900601</t>
  </si>
  <si>
    <t>DE26/11</t>
  </si>
  <si>
    <t xml:space="preserve"> 2ماسك مطلي فضه </t>
  </si>
  <si>
    <t xml:space="preserve">نادين محمود </t>
  </si>
  <si>
    <t xml:space="preserve">المنصوره اجا البهو فريك المدخل الرئيسي عند جامع بديع </t>
  </si>
  <si>
    <t>01002219968</t>
  </si>
  <si>
    <t>01023335351</t>
  </si>
  <si>
    <t>DE26/12</t>
  </si>
  <si>
    <t xml:space="preserve">  2انسيال عين +2سلسله ثري دي + 2دبله</t>
  </si>
  <si>
    <t>فيلوباتير نجيب</t>
  </si>
  <si>
    <t>الاسكندرية سموحه ميدان فيكتور عمانوئيل شارع زهران عمارة بنك القاهرة أمام البنزينة شقه 57</t>
  </si>
  <si>
    <t>01550355135</t>
  </si>
  <si>
    <t>01220630924</t>
  </si>
  <si>
    <t>DE26/13</t>
  </si>
  <si>
    <t>سلسله ID</t>
  </si>
  <si>
    <t xml:space="preserve">جنات احمد محمد جابر </t>
  </si>
  <si>
    <t>٥شارع احمد عفيفي كفافي متفرع من هنفرس بولاق الدكرور محافظه الجيزه</t>
  </si>
  <si>
    <t>01129542104</t>
  </si>
  <si>
    <t>01112176137</t>
  </si>
  <si>
    <t>DE26/14</t>
  </si>
  <si>
    <t>هبه فكري</t>
  </si>
  <si>
    <t>القاهره التجمع الاول فيلا ٢٧١ البنفسج ١١ الدور الأول شقه ٤</t>
  </si>
  <si>
    <t>01200808006</t>
  </si>
  <si>
    <t>DE26/15</t>
  </si>
  <si>
    <t xml:space="preserve"> 3ماسك مطلي فضه مدور</t>
  </si>
  <si>
    <t xml:space="preserve">اشرف طارق نعيم شومان </t>
  </si>
  <si>
    <t xml:space="preserve">الدقهليه المنصوره اجا قريه منشأة الاخوه </t>
  </si>
  <si>
    <t>01550664050</t>
  </si>
  <si>
    <t>DE26/16</t>
  </si>
  <si>
    <t xml:space="preserve">ملك محمد </t>
  </si>
  <si>
    <t>جيزه المطبعه فيصل 6ش الدمياطي عماره 6</t>
  </si>
  <si>
    <t>01115099517</t>
  </si>
  <si>
    <t>01095637761</t>
  </si>
  <si>
    <t>DE26/17</t>
  </si>
  <si>
    <t xml:space="preserve">سلسله ثري دي بلاتنيوم </t>
  </si>
  <si>
    <t>منه</t>
  </si>
  <si>
    <t>السويس - حوض الدرس - عمارة 330 مساكن الهيئة</t>
  </si>
  <si>
    <t>01015512174</t>
  </si>
  <si>
    <t>DE26/18</t>
  </si>
  <si>
    <t xml:space="preserve"> 2انسيال بلاتنيوم</t>
  </si>
  <si>
    <t xml:space="preserve"> نانسي </t>
  </si>
  <si>
    <t>محافظه القاهره بالتنسيق مع مندوب على منطقه</t>
  </si>
  <si>
    <t>01274498524</t>
  </si>
  <si>
    <t>DE26/19</t>
  </si>
  <si>
    <t xml:space="preserve">ندى رمضان </t>
  </si>
  <si>
    <t>محافظه الفيوم مركز اطسا قرية شدموه ابو النور</t>
  </si>
  <si>
    <t>01024897282</t>
  </si>
  <si>
    <t>DE26/20</t>
  </si>
  <si>
    <t xml:space="preserve"> انسيال بلاتنيوم</t>
  </si>
  <si>
    <t xml:space="preserve">هبه السيد </t>
  </si>
  <si>
    <t>الاسماعليه _الضبعيه</t>
  </si>
  <si>
    <t>01025334684</t>
  </si>
  <si>
    <t>01005594570</t>
  </si>
  <si>
    <t>DE26/21</t>
  </si>
  <si>
    <t xml:space="preserve">مايا السويفي </t>
  </si>
  <si>
    <t>الشرقيه  الزقازيق  شارع الغشام عند مسجد ابو احمد الشارع الي علي نصيته كافيه بالينو تاني برج علي ايدك الشمال برج العبير</t>
  </si>
  <si>
    <t>01112296522</t>
  </si>
  <si>
    <t>DE26/22</t>
  </si>
  <si>
    <t>بريسليت جلد فضي</t>
  </si>
  <si>
    <t>مريم</t>
  </si>
  <si>
    <t>محافظه القاهره/المرج/عبدالله رفاعي</t>
  </si>
  <si>
    <t>01104307979</t>
  </si>
  <si>
    <t>01102455657</t>
  </si>
  <si>
    <t>DE26/23</t>
  </si>
  <si>
    <t>يوسف احمد</t>
  </si>
  <si>
    <t>الجيزه   بولاق الدكرور شارع ناهيا المعتمديه</t>
  </si>
  <si>
    <t>01120512530</t>
  </si>
  <si>
    <t>DE26/24</t>
  </si>
  <si>
    <t>دبلتين اسود</t>
  </si>
  <si>
    <t xml:space="preserve">نهله عبدالعزيز </t>
  </si>
  <si>
    <t>اسيوط ميدان أسماء الله الحسنى ش اسماعيل الشريف</t>
  </si>
  <si>
    <t>01066078409</t>
  </si>
  <si>
    <t>DE26/25</t>
  </si>
  <si>
    <t xml:space="preserve">اسراء محمود مصطفى </t>
  </si>
  <si>
    <t>القاهره - المقطم - شارع طارق ابو النور الهضبة الوسطى قطعه ٩٣٢٣</t>
  </si>
  <si>
    <t>01122315575</t>
  </si>
  <si>
    <t>01095371405</t>
  </si>
  <si>
    <t>DE26/26</t>
  </si>
  <si>
    <t>ميداليه مستطيل + بريسليت جلد فضي</t>
  </si>
  <si>
    <t>شيماء عماد حلمي</t>
  </si>
  <si>
    <t>المنوفيه شبين الكوم المرور الجديد</t>
  </si>
  <si>
    <t>DE26/28</t>
  </si>
  <si>
    <t xml:space="preserve">قلم + ميداليه </t>
  </si>
  <si>
    <t xml:space="preserve">ايات عبدالسلام </t>
  </si>
  <si>
    <t>كفر الغاب  تبع محافظه دمياط عند جامع الغطاينه جنب محل الزيرو اللي هو محل الموبايلات وكده جنب منه المكتبه دي</t>
  </si>
  <si>
    <t>01096213843</t>
  </si>
  <si>
    <t>DE26/29</t>
  </si>
  <si>
    <t>انسيالين بلاتنيوم</t>
  </si>
  <si>
    <t xml:space="preserve">هنا ياسر </t>
  </si>
  <si>
    <t xml:space="preserve">اسكندريه طريق المحموديه خورشيد شارع السوق شارع قهوه مكه عماره ازرق في ابيض الدور الرابع </t>
  </si>
  <si>
    <t>01207289526</t>
  </si>
  <si>
    <t>DE26/30</t>
  </si>
  <si>
    <t xml:space="preserve"> اسورتين رجالى</t>
  </si>
  <si>
    <t xml:space="preserve">مريم </t>
  </si>
  <si>
    <t>القاهره زهراء المعادي المعراج العلوي المجاوره الرابعه  عماره ٤٠٠٨</t>
  </si>
  <si>
    <t>01127309403‬</t>
  </si>
  <si>
    <t>DE26/31</t>
  </si>
  <si>
    <t>حنين هاني الزواوي</t>
  </si>
  <si>
    <t xml:space="preserve"> كفرالشيخ كبري ابوريشه</t>
  </si>
  <si>
    <t>01508738946</t>
  </si>
  <si>
    <t>01030397193</t>
  </si>
  <si>
    <t>DE26/32</t>
  </si>
  <si>
    <t>ولاعه اسم و صوره</t>
  </si>
  <si>
    <t>نورهان مصباح</t>
  </si>
  <si>
    <t xml:space="preserve"> الجيزة - البحر الأعظم - شارع الخلفاء الراشدين - حارة البدوي - عمارة ١٠ - الدور التاني - شقة ٦</t>
  </si>
  <si>
    <t>01557428665</t>
  </si>
  <si>
    <t>01030177895</t>
  </si>
  <si>
    <t>DE26/33</t>
  </si>
  <si>
    <t>2ميداليه + ماسك مصحف</t>
  </si>
  <si>
    <t xml:space="preserve">رحاب محمد خليفة </t>
  </si>
  <si>
    <t>الشرقية - مركز منيا القمح - قرية شلشلمون -  منزل المهندس محمد خليفة خلف ملعب روما</t>
  </si>
  <si>
    <t>01123768387</t>
  </si>
  <si>
    <t>01070514432</t>
  </si>
  <si>
    <t>DE26/34</t>
  </si>
  <si>
    <t xml:space="preserve">سلسله صورة </t>
  </si>
  <si>
    <t>بسمله الصاوي</t>
  </si>
  <si>
    <t xml:space="preserve"> ٦اكتوبر الحى الخامس عقد تانى شارع ١٩ عماره ١٥٨شقه ٢</t>
  </si>
  <si>
    <t>01030591903</t>
  </si>
  <si>
    <t>01113702775</t>
  </si>
  <si>
    <t>DE26/35</t>
  </si>
  <si>
    <t>محفظه + ميداليه عربيه</t>
  </si>
  <si>
    <t xml:space="preserve">احمد محمد </t>
  </si>
  <si>
    <t xml:space="preserve"> مدينه تلا المنوفيه</t>
  </si>
  <si>
    <t>01021334316</t>
  </si>
  <si>
    <t>DE26/36</t>
  </si>
  <si>
    <t>قلب بوكس</t>
  </si>
  <si>
    <t xml:space="preserve"> ريتاج خالد </t>
  </si>
  <si>
    <t>القاهره; المقطم الهضبه الوسطى الحي الخامس عند ابو حنفي</t>
  </si>
  <si>
    <t>01091410852</t>
  </si>
  <si>
    <t>DE26/37</t>
  </si>
  <si>
    <t xml:space="preserve">بيتر جورج </t>
  </si>
  <si>
    <t xml:space="preserve"> شقه ٨٠٤ ٩ا شارع رايل برج النور حلوان بالمحافظة القاهره</t>
  </si>
  <si>
    <t>01224000232</t>
  </si>
  <si>
    <t>DE26/38</t>
  </si>
  <si>
    <t xml:space="preserve">أية اشرف محمد </t>
  </si>
  <si>
    <t>سنهره مركز طوخ القليوبيه  عايزينه يروح لصيدليه دكتوره فاطمه وهيب</t>
  </si>
  <si>
    <t>01033431680</t>
  </si>
  <si>
    <t>01093960779</t>
  </si>
  <si>
    <t>DE26/39</t>
  </si>
  <si>
    <t xml:space="preserve">شهد احمد ابراهيم </t>
  </si>
  <si>
    <t>الجيزه  هرم 7 ش عمر بن العاص من ش كعبيش</t>
  </si>
  <si>
    <t>01067179948</t>
  </si>
  <si>
    <t>DE26/40</t>
  </si>
  <si>
    <t xml:space="preserve">ملك طارق جلال </t>
  </si>
  <si>
    <t>بنها القليوبية كلية العلوم ٣ شارع النساج عمارة قرطبة الدور الاول شقه ٢</t>
  </si>
  <si>
    <t>01275437803</t>
  </si>
  <si>
    <t>01151172265</t>
  </si>
  <si>
    <t>DE26/41</t>
  </si>
  <si>
    <t xml:space="preserve">مصطفي عثمان </t>
  </si>
  <si>
    <t xml:space="preserve"> 1شارع النفق المنيب الجيزه امام مدرسة الطارق قبل جامع السلام </t>
  </si>
  <si>
    <t>01152223951</t>
  </si>
  <si>
    <t>DE26/42</t>
  </si>
  <si>
    <t>سلمي بدوي عبيده</t>
  </si>
  <si>
    <t>الاسماعيليه علي طريق ابو صوير عزبه حمود موسي بجوار منزل شيخ البلد حماده ابو هاشم</t>
  </si>
  <si>
    <t xml:space="preserve"> 01112215432</t>
  </si>
  <si>
    <t>DE26/43</t>
  </si>
  <si>
    <t xml:space="preserve">قلب </t>
  </si>
  <si>
    <t xml:space="preserve">بسنت احمد محمد </t>
  </si>
  <si>
    <t xml:space="preserve">الشرقيه _الصالحيه القديمه _هايبر طيبه </t>
  </si>
  <si>
    <t>01122553376</t>
  </si>
  <si>
    <t>DE26/44</t>
  </si>
  <si>
    <t>يسر عمرو محمد</t>
  </si>
  <si>
    <t xml:space="preserve">حدايق القبه شارع الاجهوري متفرع من شارع مصر السودان عماره 6 </t>
  </si>
  <si>
    <t>01009438668</t>
  </si>
  <si>
    <t>DE26/45</t>
  </si>
  <si>
    <t>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</si>
</sst>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readingOrder="2"/>
    </xf>
    <xf numFmtId="49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2" fontId="8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zoomScale="80" zoomScaleNormal="80" workbookViewId="0">
      <pane ySplit="1" topLeftCell="A9" activePane="bottomLeft" state="frozen"/>
      <selection pane="bottomLeft" activeCell="E30" sqref="E30"/>
    </sheetView>
  </sheetViews>
  <sheetFormatPr defaultColWidth="9.140625" defaultRowHeight="18.75" x14ac:dyDescent="0.3"/>
  <cols>
    <col min="1" max="1" width="26" style="10" bestFit="1" customWidth="1"/>
    <col min="2" max="2" width="21.7109375" style="11" customWidth="1"/>
    <col min="3" max="3" width="22.7109375" style="11" customWidth="1"/>
    <col min="4" max="4" width="66.28515625" style="10" customWidth="1"/>
    <col min="5" max="5" width="21.7109375" style="12" customWidth="1"/>
    <col min="6" max="6" width="18.5703125" style="12" customWidth="1"/>
    <col min="7" max="7" width="8.28515625" style="10" bestFit="1" customWidth="1"/>
    <col min="8" max="8" width="21.5703125" style="10" customWidth="1"/>
    <col min="9" max="9" width="11.140625" style="10" bestFit="1" customWidth="1"/>
    <col min="10" max="10" width="35.42578125" style="10" bestFit="1" customWidth="1"/>
    <col min="11" max="11" width="11.28515625" style="12" bestFit="1" customWidth="1"/>
    <col min="12" max="12" width="20.5703125" style="10" bestFit="1" customWidth="1"/>
    <col min="13" max="13" width="13.7109375" style="10" customWidth="1"/>
    <col min="14" max="14" width="9.5703125" style="10" bestFit="1" customWidth="1"/>
    <col min="15" max="15" width="5.85546875" style="10" bestFit="1" customWidth="1"/>
    <col min="16" max="16" width="15.7109375" style="10" bestFit="1" customWidth="1"/>
    <col min="17" max="17" width="7.7109375" style="10" bestFit="1" customWidth="1"/>
    <col min="18" max="16384" width="9.140625" style="10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3" t="s">
        <v>372</v>
      </c>
      <c r="B2" s="11" t="s">
        <v>19</v>
      </c>
      <c r="C2" s="11" t="s">
        <v>122</v>
      </c>
      <c r="D2" s="15" t="s">
        <v>373</v>
      </c>
      <c r="E2" s="13" t="s">
        <v>374</v>
      </c>
      <c r="F2" s="13" t="s">
        <v>375</v>
      </c>
      <c r="G2" s="9"/>
      <c r="H2" s="13" t="s">
        <v>376</v>
      </c>
      <c r="I2" s="9"/>
      <c r="J2" s="13" t="s">
        <v>377</v>
      </c>
      <c r="K2" s="9">
        <v>3</v>
      </c>
      <c r="L2" s="9"/>
      <c r="M2" s="14">
        <f>1185-500</f>
        <v>685</v>
      </c>
      <c r="N2" s="9"/>
      <c r="O2" s="9"/>
      <c r="P2" s="9" t="s">
        <v>365</v>
      </c>
      <c r="Q2" s="9"/>
    </row>
    <row r="3" spans="1:17" x14ac:dyDescent="0.3">
      <c r="A3" s="13" t="s">
        <v>378</v>
      </c>
      <c r="B3" s="11" t="s">
        <v>19</v>
      </c>
      <c r="C3" s="11" t="s">
        <v>262</v>
      </c>
      <c r="D3" s="15" t="s">
        <v>379</v>
      </c>
      <c r="E3" s="13" t="s">
        <v>380</v>
      </c>
      <c r="F3" s="13"/>
      <c r="G3" s="9"/>
      <c r="H3" s="13" t="s">
        <v>381</v>
      </c>
      <c r="I3" s="9"/>
      <c r="J3" s="13" t="s">
        <v>382</v>
      </c>
      <c r="K3" s="9">
        <v>4</v>
      </c>
      <c r="L3" s="9"/>
      <c r="M3" s="14">
        <v>435</v>
      </c>
      <c r="N3" s="9"/>
      <c r="O3" s="9"/>
      <c r="P3" s="9" t="s">
        <v>365</v>
      </c>
      <c r="Q3" s="9"/>
    </row>
    <row r="4" spans="1:17" x14ac:dyDescent="0.3">
      <c r="A4" s="13" t="s">
        <v>383</v>
      </c>
      <c r="B4" s="11" t="s">
        <v>19</v>
      </c>
      <c r="C4" s="11" t="s">
        <v>262</v>
      </c>
      <c r="D4" s="15" t="s">
        <v>384</v>
      </c>
      <c r="E4" s="13" t="s">
        <v>385</v>
      </c>
      <c r="F4" s="13"/>
      <c r="G4" s="9"/>
      <c r="H4" s="13" t="s">
        <v>386</v>
      </c>
      <c r="I4" s="9"/>
      <c r="J4" s="13" t="s">
        <v>387</v>
      </c>
      <c r="K4" s="9">
        <v>5</v>
      </c>
      <c r="L4" s="9"/>
      <c r="M4" s="14">
        <v>900</v>
      </c>
      <c r="N4" s="9"/>
      <c r="O4" s="9"/>
      <c r="P4" s="9" t="s">
        <v>365</v>
      </c>
      <c r="Q4" s="9"/>
    </row>
    <row r="5" spans="1:17" x14ac:dyDescent="0.3">
      <c r="A5" s="13" t="s">
        <v>388</v>
      </c>
      <c r="B5" s="11" t="s">
        <v>196</v>
      </c>
      <c r="C5" s="11" t="s">
        <v>307</v>
      </c>
      <c r="D5" s="15" t="s">
        <v>389</v>
      </c>
      <c r="E5" s="13" t="s">
        <v>390</v>
      </c>
      <c r="F5" s="13"/>
      <c r="G5" s="9"/>
      <c r="H5" s="13" t="s">
        <v>391</v>
      </c>
      <c r="I5" s="9"/>
      <c r="J5" s="13" t="s">
        <v>392</v>
      </c>
      <c r="K5" s="9">
        <v>6</v>
      </c>
      <c r="L5" s="9"/>
      <c r="M5" s="14">
        <v>305</v>
      </c>
      <c r="N5" s="9"/>
      <c r="O5" s="9"/>
      <c r="P5" s="9" t="s">
        <v>365</v>
      </c>
      <c r="Q5" s="9"/>
    </row>
    <row r="6" spans="1:17" x14ac:dyDescent="0.3">
      <c r="A6" s="13" t="s">
        <v>393</v>
      </c>
      <c r="B6" s="11" t="s">
        <v>33</v>
      </c>
      <c r="C6" s="11" t="s">
        <v>160</v>
      </c>
      <c r="D6" s="15" t="s">
        <v>394</v>
      </c>
      <c r="E6" s="13" t="s">
        <v>395</v>
      </c>
      <c r="F6" s="13"/>
      <c r="G6" s="9"/>
      <c r="H6" s="13" t="s">
        <v>396</v>
      </c>
      <c r="I6" s="9"/>
      <c r="J6" s="13" t="s">
        <v>392</v>
      </c>
      <c r="K6" s="9">
        <v>7</v>
      </c>
      <c r="L6" s="9"/>
      <c r="M6" s="14">
        <v>330</v>
      </c>
      <c r="N6" s="9"/>
      <c r="O6" s="9"/>
      <c r="P6" s="9" t="s">
        <v>365</v>
      </c>
      <c r="Q6" s="9"/>
    </row>
    <row r="7" spans="1:17" x14ac:dyDescent="0.3">
      <c r="A7" s="13" t="s">
        <v>397</v>
      </c>
      <c r="B7" s="11" t="s">
        <v>25</v>
      </c>
      <c r="C7" s="11" t="s">
        <v>25</v>
      </c>
      <c r="D7" s="15" t="s">
        <v>398</v>
      </c>
      <c r="E7" s="13" t="s">
        <v>399</v>
      </c>
      <c r="F7" s="13"/>
      <c r="G7" s="9"/>
      <c r="H7" s="13" t="s">
        <v>400</v>
      </c>
      <c r="I7" s="9"/>
      <c r="J7" s="13" t="s">
        <v>401</v>
      </c>
      <c r="K7" s="9">
        <v>8</v>
      </c>
      <c r="L7" s="9"/>
      <c r="M7" s="14">
        <v>495</v>
      </c>
      <c r="N7" s="9"/>
      <c r="O7" s="9"/>
      <c r="P7" s="9" t="s">
        <v>365</v>
      </c>
      <c r="Q7" s="9"/>
    </row>
    <row r="8" spans="1:17" x14ac:dyDescent="0.3">
      <c r="A8" s="13" t="s">
        <v>402</v>
      </c>
      <c r="B8" s="11" t="s">
        <v>26</v>
      </c>
      <c r="C8" s="11" t="s">
        <v>169</v>
      </c>
      <c r="D8" s="15" t="s">
        <v>403</v>
      </c>
      <c r="E8" s="13" t="s">
        <v>404</v>
      </c>
      <c r="F8" s="13" t="s">
        <v>405</v>
      </c>
      <c r="G8" s="9"/>
      <c r="H8" s="13" t="s">
        <v>406</v>
      </c>
      <c r="I8" s="9"/>
      <c r="J8" s="13" t="s">
        <v>407</v>
      </c>
      <c r="K8" s="9">
        <v>9</v>
      </c>
      <c r="L8" s="9"/>
      <c r="M8" s="14">
        <v>265</v>
      </c>
      <c r="N8" s="9"/>
      <c r="O8" s="9"/>
      <c r="P8" s="9" t="s">
        <v>365</v>
      </c>
      <c r="Q8" s="9"/>
    </row>
    <row r="9" spans="1:17" x14ac:dyDescent="0.3">
      <c r="A9" s="13" t="s">
        <v>408</v>
      </c>
      <c r="B9" s="11" t="s">
        <v>21</v>
      </c>
      <c r="C9" s="16" t="s">
        <v>21</v>
      </c>
      <c r="D9" s="15" t="s">
        <v>409</v>
      </c>
      <c r="E9" s="13" t="s">
        <v>410</v>
      </c>
      <c r="F9" s="13" t="s">
        <v>411</v>
      </c>
      <c r="G9" s="9"/>
      <c r="H9" s="13" t="s">
        <v>412</v>
      </c>
      <c r="I9" s="9"/>
      <c r="J9" s="13" t="s">
        <v>401</v>
      </c>
      <c r="K9" s="9">
        <v>10</v>
      </c>
      <c r="L9" s="9"/>
      <c r="M9" s="14">
        <v>385</v>
      </c>
      <c r="N9" s="9"/>
      <c r="O9" s="9"/>
      <c r="P9" s="9" t="s">
        <v>365</v>
      </c>
      <c r="Q9" s="9"/>
    </row>
    <row r="10" spans="1:17" x14ac:dyDescent="0.3">
      <c r="A10" s="13" t="s">
        <v>413</v>
      </c>
      <c r="B10" s="11" t="s">
        <v>17</v>
      </c>
      <c r="C10" s="11" t="s">
        <v>244</v>
      </c>
      <c r="D10" s="15" t="s">
        <v>414</v>
      </c>
      <c r="E10" s="13" t="s">
        <v>415</v>
      </c>
      <c r="F10" s="13"/>
      <c r="G10" s="9"/>
      <c r="H10" s="13" t="s">
        <v>416</v>
      </c>
      <c r="I10" s="9"/>
      <c r="J10" s="13" t="s">
        <v>417</v>
      </c>
      <c r="K10" s="9">
        <v>11</v>
      </c>
      <c r="L10" s="9"/>
      <c r="M10" s="14">
        <v>340</v>
      </c>
      <c r="N10" s="9"/>
      <c r="O10" s="9"/>
      <c r="P10" s="9" t="s">
        <v>365</v>
      </c>
      <c r="Q10" s="9"/>
    </row>
    <row r="11" spans="1:17" x14ac:dyDescent="0.3">
      <c r="A11" s="13" t="s">
        <v>418</v>
      </c>
      <c r="B11" s="11" t="s">
        <v>18</v>
      </c>
      <c r="C11" s="11" t="s">
        <v>213</v>
      </c>
      <c r="D11" s="15" t="s">
        <v>419</v>
      </c>
      <c r="E11" s="13" t="s">
        <v>420</v>
      </c>
      <c r="F11" s="13"/>
      <c r="G11" s="9"/>
      <c r="H11" s="13" t="s">
        <v>421</v>
      </c>
      <c r="I11" s="9"/>
      <c r="J11" s="13" t="s">
        <v>422</v>
      </c>
      <c r="K11" s="9">
        <v>12</v>
      </c>
      <c r="L11" s="9"/>
      <c r="M11" s="14">
        <v>660</v>
      </c>
      <c r="N11" s="9"/>
      <c r="O11" s="9"/>
      <c r="P11" s="9" t="s">
        <v>365</v>
      </c>
      <c r="Q11" s="9"/>
    </row>
    <row r="12" spans="1:17" x14ac:dyDescent="0.3">
      <c r="A12" s="13" t="s">
        <v>423</v>
      </c>
      <c r="B12" s="11" t="s">
        <v>22</v>
      </c>
      <c r="C12" s="11" t="s">
        <v>184</v>
      </c>
      <c r="D12" s="15" t="s">
        <v>424</v>
      </c>
      <c r="E12" s="13" t="s">
        <v>425</v>
      </c>
      <c r="F12" s="13" t="s">
        <v>426</v>
      </c>
      <c r="G12" s="9"/>
      <c r="H12" s="13" t="s">
        <v>427</v>
      </c>
      <c r="I12" s="9"/>
      <c r="J12" s="13" t="s">
        <v>428</v>
      </c>
      <c r="K12" s="9">
        <v>13</v>
      </c>
      <c r="L12" s="9"/>
      <c r="M12" s="14">
        <f>500+60+500+30+440-300</f>
        <v>1230</v>
      </c>
      <c r="N12" s="9"/>
      <c r="O12" s="9"/>
      <c r="P12" s="9" t="s">
        <v>365</v>
      </c>
      <c r="Q12" s="9"/>
    </row>
    <row r="13" spans="1:17" x14ac:dyDescent="0.3">
      <c r="A13" s="13" t="s">
        <v>429</v>
      </c>
      <c r="B13" s="11" t="s">
        <v>19</v>
      </c>
      <c r="C13" s="11" t="s">
        <v>262</v>
      </c>
      <c r="D13" s="15" t="s">
        <v>430</v>
      </c>
      <c r="E13" s="13" t="s">
        <v>431</v>
      </c>
      <c r="F13" s="13" t="s">
        <v>432</v>
      </c>
      <c r="G13" s="9"/>
      <c r="H13" s="13" t="s">
        <v>433</v>
      </c>
      <c r="I13" s="9"/>
      <c r="J13" s="13" t="s">
        <v>434</v>
      </c>
      <c r="K13" s="9">
        <v>14</v>
      </c>
      <c r="L13" s="9"/>
      <c r="M13" s="14">
        <v>415</v>
      </c>
      <c r="N13" s="9"/>
      <c r="O13" s="9"/>
      <c r="P13" s="9" t="s">
        <v>365</v>
      </c>
      <c r="Q13" s="9"/>
    </row>
    <row r="14" spans="1:17" x14ac:dyDescent="0.3">
      <c r="A14" s="13" t="s">
        <v>435</v>
      </c>
      <c r="B14" s="11" t="s">
        <v>18</v>
      </c>
      <c r="C14" s="11" t="s">
        <v>229</v>
      </c>
      <c r="D14" s="15" t="s">
        <v>436</v>
      </c>
      <c r="E14" s="13" t="s">
        <v>437</v>
      </c>
      <c r="F14" s="13" t="s">
        <v>438</v>
      </c>
      <c r="G14" s="9"/>
      <c r="H14" s="13" t="s">
        <v>439</v>
      </c>
      <c r="I14" s="9"/>
      <c r="J14" s="13" t="s">
        <v>392</v>
      </c>
      <c r="K14" s="9">
        <v>15</v>
      </c>
      <c r="L14" s="9"/>
      <c r="M14" s="14">
        <v>330</v>
      </c>
      <c r="N14" s="9"/>
      <c r="O14" s="9"/>
      <c r="P14" s="9" t="s">
        <v>365</v>
      </c>
      <c r="Q14" s="9"/>
    </row>
    <row r="15" spans="1:17" x14ac:dyDescent="0.3">
      <c r="A15" s="13" t="s">
        <v>440</v>
      </c>
      <c r="B15" s="11" t="s">
        <v>17</v>
      </c>
      <c r="C15" s="11" t="s">
        <v>347</v>
      </c>
      <c r="D15" s="15" t="s">
        <v>441</v>
      </c>
      <c r="E15" s="13" t="s">
        <v>442</v>
      </c>
      <c r="F15" s="13"/>
      <c r="G15" s="9"/>
      <c r="H15" s="13" t="s">
        <v>443</v>
      </c>
      <c r="I15" s="9"/>
      <c r="J15" s="13" t="s">
        <v>444</v>
      </c>
      <c r="K15" s="9">
        <v>16</v>
      </c>
      <c r="L15" s="9"/>
      <c r="M15" s="14">
        <v>900</v>
      </c>
      <c r="N15" s="9"/>
      <c r="O15" s="9"/>
      <c r="P15" s="9" t="s">
        <v>365</v>
      </c>
      <c r="Q15" s="9"/>
    </row>
    <row r="16" spans="1:17" x14ac:dyDescent="0.3">
      <c r="A16" s="13" t="s">
        <v>445</v>
      </c>
      <c r="B16" s="11" t="s">
        <v>22</v>
      </c>
      <c r="C16" s="11" t="s">
        <v>285</v>
      </c>
      <c r="D16" s="15" t="s">
        <v>446</v>
      </c>
      <c r="E16" s="13" t="s">
        <v>447</v>
      </c>
      <c r="F16" s="13"/>
      <c r="G16" s="9"/>
      <c r="H16" s="13" t="s">
        <v>448</v>
      </c>
      <c r="I16" s="9"/>
      <c r="J16" s="13" t="s">
        <v>401</v>
      </c>
      <c r="K16" s="9">
        <v>17</v>
      </c>
      <c r="L16" s="9"/>
      <c r="M16" s="14">
        <v>490</v>
      </c>
      <c r="N16" s="9"/>
      <c r="O16" s="9"/>
      <c r="P16" s="9" t="s">
        <v>365</v>
      </c>
      <c r="Q16" s="9"/>
    </row>
    <row r="17" spans="1:17" x14ac:dyDescent="0.3">
      <c r="A17" s="13" t="s">
        <v>449</v>
      </c>
      <c r="B17" s="11" t="s">
        <v>18</v>
      </c>
      <c r="C17" s="11" t="s">
        <v>351</v>
      </c>
      <c r="D17" s="15" t="s">
        <v>450</v>
      </c>
      <c r="E17" s="13" t="s">
        <v>451</v>
      </c>
      <c r="F17" s="13" t="s">
        <v>452</v>
      </c>
      <c r="G17" s="9"/>
      <c r="H17" s="13" t="s">
        <v>453</v>
      </c>
      <c r="I17" s="9"/>
      <c r="J17" s="13" t="s">
        <v>454</v>
      </c>
      <c r="K17" s="9">
        <v>18</v>
      </c>
      <c r="L17" s="9"/>
      <c r="M17" s="14">
        <v>330</v>
      </c>
      <c r="N17" s="9"/>
      <c r="O17" s="9"/>
      <c r="P17" s="9" t="s">
        <v>365</v>
      </c>
      <c r="Q17" s="9"/>
    </row>
    <row r="18" spans="1:17" x14ac:dyDescent="0.3">
      <c r="A18" s="13" t="s">
        <v>455</v>
      </c>
      <c r="B18" s="11" t="s">
        <v>29</v>
      </c>
      <c r="C18" s="11" t="s">
        <v>48</v>
      </c>
      <c r="D18" s="15" t="s">
        <v>456</v>
      </c>
      <c r="E18" s="13" t="s">
        <v>457</v>
      </c>
      <c r="F18" s="13"/>
      <c r="G18" s="9"/>
      <c r="H18" s="13" t="s">
        <v>458</v>
      </c>
      <c r="I18" s="9"/>
      <c r="J18" s="13" t="s">
        <v>459</v>
      </c>
      <c r="K18" s="9">
        <v>19</v>
      </c>
      <c r="L18" s="9"/>
      <c r="M18" s="14">
        <v>430</v>
      </c>
      <c r="N18" s="9"/>
      <c r="O18" s="9"/>
      <c r="P18" s="9" t="s">
        <v>365</v>
      </c>
      <c r="Q18" s="9"/>
    </row>
    <row r="19" spans="1:17" x14ac:dyDescent="0.3">
      <c r="A19" s="13" t="s">
        <v>460</v>
      </c>
      <c r="B19" s="11" t="s">
        <v>17</v>
      </c>
      <c r="C19" s="11" t="s">
        <v>349</v>
      </c>
      <c r="D19" s="15" t="s">
        <v>461</v>
      </c>
      <c r="E19" s="13" t="s">
        <v>462</v>
      </c>
      <c r="F19" s="13"/>
      <c r="G19" s="9"/>
      <c r="H19" s="13" t="s">
        <v>463</v>
      </c>
      <c r="I19" s="9"/>
      <c r="J19" s="13" t="s">
        <v>459</v>
      </c>
      <c r="K19" s="9">
        <v>20</v>
      </c>
      <c r="L19" s="9"/>
      <c r="M19" s="14">
        <v>400</v>
      </c>
      <c r="N19" s="9"/>
      <c r="O19" s="9"/>
      <c r="P19" s="9" t="s">
        <v>365</v>
      </c>
      <c r="Q19" s="9"/>
    </row>
    <row r="20" spans="1:17" x14ac:dyDescent="0.3">
      <c r="A20" s="13" t="s">
        <v>464</v>
      </c>
      <c r="B20" s="11" t="s">
        <v>30</v>
      </c>
      <c r="C20" s="11" t="s">
        <v>99</v>
      </c>
      <c r="D20" s="15" t="s">
        <v>465</v>
      </c>
      <c r="E20" s="13" t="s">
        <v>466</v>
      </c>
      <c r="F20" s="13"/>
      <c r="G20" s="9"/>
      <c r="H20" s="13" t="s">
        <v>467</v>
      </c>
      <c r="I20" s="9"/>
      <c r="J20" s="13" t="s">
        <v>468</v>
      </c>
      <c r="K20" s="9">
        <v>21</v>
      </c>
      <c r="L20" s="9"/>
      <c r="M20" s="14">
        <v>300</v>
      </c>
      <c r="N20" s="9"/>
      <c r="O20" s="9"/>
      <c r="P20" s="9" t="s">
        <v>365</v>
      </c>
      <c r="Q20" s="9"/>
    </row>
    <row r="21" spans="1:17" x14ac:dyDescent="0.3">
      <c r="A21" s="13" t="s">
        <v>469</v>
      </c>
      <c r="B21" s="11" t="s">
        <v>31</v>
      </c>
      <c r="C21" s="11" t="s">
        <v>31</v>
      </c>
      <c r="D21" s="15" t="s">
        <v>470</v>
      </c>
      <c r="E21" s="13" t="s">
        <v>471</v>
      </c>
      <c r="F21" s="13" t="s">
        <v>472</v>
      </c>
      <c r="G21" s="9"/>
      <c r="H21" s="13" t="s">
        <v>473</v>
      </c>
      <c r="I21" s="9"/>
      <c r="J21" s="13" t="s">
        <v>459</v>
      </c>
      <c r="K21" s="9">
        <v>22</v>
      </c>
      <c r="L21" s="9"/>
      <c r="M21" s="14">
        <v>430</v>
      </c>
      <c r="N21" s="9"/>
      <c r="O21" s="9"/>
      <c r="P21" s="9" t="s">
        <v>365</v>
      </c>
      <c r="Q21" s="9"/>
    </row>
    <row r="22" spans="1:17" x14ac:dyDescent="0.3">
      <c r="A22" s="13" t="s">
        <v>474</v>
      </c>
      <c r="B22" s="11" t="s">
        <v>26</v>
      </c>
      <c r="C22" s="11" t="s">
        <v>169</v>
      </c>
      <c r="D22" s="15" t="s">
        <v>475</v>
      </c>
      <c r="E22" s="13" t="s">
        <v>476</v>
      </c>
      <c r="F22" s="13"/>
      <c r="G22" s="9"/>
      <c r="H22" s="13" t="s">
        <v>477</v>
      </c>
      <c r="I22" s="9"/>
      <c r="J22" s="13" t="s">
        <v>478</v>
      </c>
      <c r="K22" s="9">
        <v>23</v>
      </c>
      <c r="L22" s="9"/>
      <c r="M22" s="14">
        <v>385</v>
      </c>
      <c r="N22" s="9"/>
      <c r="O22" s="9"/>
      <c r="P22" s="9" t="s">
        <v>365</v>
      </c>
      <c r="Q22" s="9"/>
    </row>
    <row r="23" spans="1:17" x14ac:dyDescent="0.3">
      <c r="A23" s="13" t="s">
        <v>479</v>
      </c>
      <c r="B23" s="11" t="s">
        <v>17</v>
      </c>
      <c r="C23" s="11" t="s">
        <v>224</v>
      </c>
      <c r="D23" s="15" t="s">
        <v>480</v>
      </c>
      <c r="E23" s="13" t="s">
        <v>481</v>
      </c>
      <c r="F23" s="13" t="s">
        <v>482</v>
      </c>
      <c r="G23" s="9"/>
      <c r="H23" s="13" t="s">
        <v>483</v>
      </c>
      <c r="I23" s="9"/>
      <c r="J23" s="13" t="s">
        <v>478</v>
      </c>
      <c r="K23" s="9">
        <v>24</v>
      </c>
      <c r="L23" s="9"/>
      <c r="M23" s="14">
        <v>380</v>
      </c>
      <c r="N23" s="9"/>
      <c r="O23" s="9"/>
      <c r="P23" s="9" t="s">
        <v>365</v>
      </c>
      <c r="Q23" s="9"/>
    </row>
    <row r="24" spans="1:17" x14ac:dyDescent="0.3">
      <c r="A24" s="13" t="s">
        <v>484</v>
      </c>
      <c r="B24" s="11" t="s">
        <v>18</v>
      </c>
      <c r="C24" s="11" t="s">
        <v>229</v>
      </c>
      <c r="D24" s="15" t="s">
        <v>485</v>
      </c>
      <c r="E24" s="13" t="s">
        <v>486</v>
      </c>
      <c r="F24" s="13"/>
      <c r="G24" s="9"/>
      <c r="H24" s="13" t="s">
        <v>487</v>
      </c>
      <c r="I24" s="9"/>
      <c r="J24" s="13" t="s">
        <v>488</v>
      </c>
      <c r="K24" s="9">
        <v>25</v>
      </c>
      <c r="L24" s="9"/>
      <c r="M24" s="14">
        <v>430</v>
      </c>
      <c r="N24" s="9"/>
      <c r="O24" s="9"/>
      <c r="P24" s="9" t="s">
        <v>365</v>
      </c>
      <c r="Q24" s="9"/>
    </row>
    <row r="25" spans="1:17" x14ac:dyDescent="0.3">
      <c r="A25" s="13" t="s">
        <v>489</v>
      </c>
      <c r="B25" s="11" t="s">
        <v>24</v>
      </c>
      <c r="C25" s="11" t="s">
        <v>24</v>
      </c>
      <c r="D25" s="15" t="s">
        <v>490</v>
      </c>
      <c r="E25" s="13" t="s">
        <v>491</v>
      </c>
      <c r="F25" s="13"/>
      <c r="G25" s="9"/>
      <c r="H25" s="13" t="s">
        <v>492</v>
      </c>
      <c r="I25" s="9"/>
      <c r="J25" s="13" t="s">
        <v>407</v>
      </c>
      <c r="K25" s="9">
        <v>26</v>
      </c>
      <c r="L25" s="9"/>
      <c r="M25" s="14">
        <f>505-150</f>
        <v>355</v>
      </c>
      <c r="N25" s="9"/>
      <c r="O25" s="9"/>
      <c r="P25" s="9" t="s">
        <v>365</v>
      </c>
      <c r="Q25" s="9"/>
    </row>
    <row r="26" spans="1:17" x14ac:dyDescent="0.3">
      <c r="A26" s="13" t="s">
        <v>493</v>
      </c>
      <c r="B26" s="11" t="s">
        <v>17</v>
      </c>
      <c r="C26" s="11" t="s">
        <v>228</v>
      </c>
      <c r="D26" s="15" t="s">
        <v>494</v>
      </c>
      <c r="E26" s="13" t="s">
        <v>495</v>
      </c>
      <c r="F26" s="13" t="s">
        <v>496</v>
      </c>
      <c r="G26" s="9"/>
      <c r="H26" s="13" t="s">
        <v>497</v>
      </c>
      <c r="I26" s="9"/>
      <c r="J26" s="13" t="s">
        <v>498</v>
      </c>
      <c r="K26" s="9">
        <v>27</v>
      </c>
      <c r="L26" s="9"/>
      <c r="M26" s="14">
        <f>330+300+30+30</f>
        <v>690</v>
      </c>
      <c r="N26" s="9"/>
      <c r="O26" s="9"/>
      <c r="P26" s="9" t="s">
        <v>365</v>
      </c>
      <c r="Q26" s="9"/>
    </row>
    <row r="27" spans="1:17" ht="38.25" customHeight="1" x14ac:dyDescent="0.3">
      <c r="A27" s="13" t="s">
        <v>499</v>
      </c>
      <c r="B27" s="11" t="s">
        <v>196</v>
      </c>
      <c r="C27" s="11" t="s">
        <v>313</v>
      </c>
      <c r="D27" s="15" t="s">
        <v>500</v>
      </c>
      <c r="E27" s="13" t="s">
        <v>585</v>
      </c>
      <c r="F27" s="13" t="s">
        <v>585</v>
      </c>
      <c r="G27" s="9"/>
      <c r="H27" s="13" t="s">
        <v>501</v>
      </c>
      <c r="I27" s="9"/>
      <c r="J27" s="13" t="s">
        <v>502</v>
      </c>
      <c r="K27" s="9">
        <v>29</v>
      </c>
      <c r="L27" s="9"/>
      <c r="M27" s="14">
        <v>320</v>
      </c>
      <c r="N27" s="9"/>
      <c r="O27" s="9"/>
      <c r="P27" s="9" t="s">
        <v>365</v>
      </c>
      <c r="Q27" s="9"/>
    </row>
    <row r="28" spans="1:17" x14ac:dyDescent="0.3">
      <c r="A28" s="13" t="s">
        <v>503</v>
      </c>
      <c r="B28" s="11" t="s">
        <v>37</v>
      </c>
      <c r="C28" s="11" t="s">
        <v>163</v>
      </c>
      <c r="D28" s="15" t="s">
        <v>504</v>
      </c>
      <c r="E28" s="13" t="s">
        <v>505</v>
      </c>
      <c r="F28" s="13"/>
      <c r="G28" s="9"/>
      <c r="H28" s="13" t="s">
        <v>506</v>
      </c>
      <c r="I28" s="9"/>
      <c r="J28" s="13" t="s">
        <v>507</v>
      </c>
      <c r="K28" s="9">
        <v>30</v>
      </c>
      <c r="L28" s="9"/>
      <c r="M28" s="14">
        <v>460</v>
      </c>
      <c r="N28" s="9"/>
      <c r="O28" s="9"/>
      <c r="P28" s="9" t="s">
        <v>365</v>
      </c>
      <c r="Q28" s="9"/>
    </row>
    <row r="29" spans="1:17" x14ac:dyDescent="0.3">
      <c r="A29" s="13" t="s">
        <v>508</v>
      </c>
      <c r="B29" s="11" t="s">
        <v>19</v>
      </c>
      <c r="C29" s="11" t="s">
        <v>260</v>
      </c>
      <c r="D29" s="15" t="s">
        <v>509</v>
      </c>
      <c r="E29" s="13" t="s">
        <v>510</v>
      </c>
      <c r="F29" s="13"/>
      <c r="G29" s="9"/>
      <c r="H29" s="13" t="s">
        <v>511</v>
      </c>
      <c r="I29" s="9"/>
      <c r="J29" s="13" t="s">
        <v>512</v>
      </c>
      <c r="K29" s="9">
        <v>31</v>
      </c>
      <c r="L29" s="9"/>
      <c r="M29" s="14">
        <v>440</v>
      </c>
      <c r="N29" s="9"/>
      <c r="O29" s="9"/>
      <c r="P29" s="9" t="s">
        <v>365</v>
      </c>
      <c r="Q29" s="9"/>
    </row>
    <row r="30" spans="1:17" x14ac:dyDescent="0.3">
      <c r="A30" s="13" t="s">
        <v>513</v>
      </c>
      <c r="B30" s="11" t="s">
        <v>17</v>
      </c>
      <c r="C30" s="11" t="s">
        <v>226</v>
      </c>
      <c r="D30" s="15" t="s">
        <v>514</v>
      </c>
      <c r="E30" s="13" t="s">
        <v>515</v>
      </c>
      <c r="F30" s="13"/>
      <c r="G30" s="9"/>
      <c r="H30" s="13" t="s">
        <v>516</v>
      </c>
      <c r="I30" s="9"/>
      <c r="J30" s="13" t="s">
        <v>512</v>
      </c>
      <c r="K30" s="9">
        <v>32</v>
      </c>
      <c r="L30" s="9"/>
      <c r="M30" s="14">
        <v>570</v>
      </c>
      <c r="N30" s="9"/>
      <c r="O30" s="9"/>
      <c r="P30" s="9" t="s">
        <v>365</v>
      </c>
      <c r="Q30" s="9"/>
    </row>
    <row r="31" spans="1:17" x14ac:dyDescent="0.3">
      <c r="A31" s="13" t="s">
        <v>517</v>
      </c>
      <c r="B31" s="11" t="s">
        <v>32</v>
      </c>
      <c r="C31" s="16" t="s">
        <v>83</v>
      </c>
      <c r="D31" s="15" t="s">
        <v>518</v>
      </c>
      <c r="E31" s="13" t="s">
        <v>519</v>
      </c>
      <c r="F31" s="13" t="s">
        <v>520</v>
      </c>
      <c r="G31" s="9"/>
      <c r="H31" s="13" t="s">
        <v>521</v>
      </c>
      <c r="I31" s="9"/>
      <c r="J31" s="13" t="s">
        <v>522</v>
      </c>
      <c r="K31" s="9">
        <v>33</v>
      </c>
      <c r="L31" s="9"/>
      <c r="M31" s="14">
        <v>265</v>
      </c>
      <c r="N31" s="9"/>
      <c r="O31" s="9"/>
      <c r="P31" s="9" t="s">
        <v>365</v>
      </c>
      <c r="Q31" s="9"/>
    </row>
    <row r="32" spans="1:17" x14ac:dyDescent="0.3">
      <c r="A32" s="13" t="s">
        <v>523</v>
      </c>
      <c r="B32" s="11" t="s">
        <v>18</v>
      </c>
      <c r="C32" s="11" t="s">
        <v>352</v>
      </c>
      <c r="D32" s="15" t="s">
        <v>524</v>
      </c>
      <c r="E32" s="13" t="s">
        <v>525</v>
      </c>
      <c r="F32" s="13" t="s">
        <v>526</v>
      </c>
      <c r="G32" s="9"/>
      <c r="H32" s="13" t="s">
        <v>527</v>
      </c>
      <c r="I32" s="9"/>
      <c r="J32" s="13" t="s">
        <v>528</v>
      </c>
      <c r="K32" s="9">
        <v>34</v>
      </c>
      <c r="L32" s="9"/>
      <c r="M32" s="14">
        <f>990-250</f>
        <v>740</v>
      </c>
      <c r="N32" s="9"/>
      <c r="O32" s="9"/>
      <c r="P32" s="9" t="s">
        <v>365</v>
      </c>
      <c r="Q32" s="9"/>
    </row>
    <row r="33" spans="1:17" x14ac:dyDescent="0.3">
      <c r="A33" s="13" t="s">
        <v>529</v>
      </c>
      <c r="B33" s="11" t="s">
        <v>26</v>
      </c>
      <c r="C33" s="11" t="s">
        <v>201</v>
      </c>
      <c r="D33" s="15" t="s">
        <v>530</v>
      </c>
      <c r="E33" s="13" t="s">
        <v>531</v>
      </c>
      <c r="F33" s="13" t="s">
        <v>532</v>
      </c>
      <c r="G33" s="9"/>
      <c r="H33" s="13" t="s">
        <v>533</v>
      </c>
      <c r="I33" s="9"/>
      <c r="J33" s="13" t="s">
        <v>534</v>
      </c>
      <c r="K33" s="9">
        <v>35</v>
      </c>
      <c r="L33" s="9"/>
      <c r="M33" s="14">
        <v>385</v>
      </c>
      <c r="N33" s="9"/>
      <c r="O33" s="9"/>
      <c r="P33" s="9" t="s">
        <v>365</v>
      </c>
      <c r="Q33" s="9"/>
    </row>
    <row r="34" spans="1:17" x14ac:dyDescent="0.3">
      <c r="A34" s="13" t="s">
        <v>535</v>
      </c>
      <c r="B34" s="11" t="s">
        <v>18</v>
      </c>
      <c r="C34" s="11" t="s">
        <v>16</v>
      </c>
      <c r="D34" s="15" t="s">
        <v>536</v>
      </c>
      <c r="E34" s="13" t="s">
        <v>537</v>
      </c>
      <c r="F34" s="13" t="s">
        <v>538</v>
      </c>
      <c r="G34" s="9"/>
      <c r="H34" s="13" t="s">
        <v>539</v>
      </c>
      <c r="I34" s="9"/>
      <c r="J34" s="13" t="s">
        <v>540</v>
      </c>
      <c r="K34" s="9">
        <v>36</v>
      </c>
      <c r="L34" s="9"/>
      <c r="M34" s="14">
        <f>330+450+30-250</f>
        <v>560</v>
      </c>
      <c r="N34" s="9"/>
      <c r="O34" s="9"/>
      <c r="P34" s="9" t="s">
        <v>365</v>
      </c>
      <c r="Q34" s="9"/>
    </row>
    <row r="35" spans="1:17" x14ac:dyDescent="0.3">
      <c r="A35" s="13" t="s">
        <v>541</v>
      </c>
      <c r="B35" s="11" t="s">
        <v>196</v>
      </c>
      <c r="C35" s="11" t="s">
        <v>311</v>
      </c>
      <c r="D35" s="15" t="s">
        <v>542</v>
      </c>
      <c r="E35" s="13" t="s">
        <v>543</v>
      </c>
      <c r="F35" s="13"/>
      <c r="G35" s="9"/>
      <c r="H35" s="13" t="s">
        <v>544</v>
      </c>
      <c r="I35" s="9"/>
      <c r="J35" s="13" t="s">
        <v>545</v>
      </c>
      <c r="K35" s="9">
        <v>37</v>
      </c>
      <c r="L35" s="9"/>
      <c r="M35" s="14">
        <v>280</v>
      </c>
      <c r="N35" s="9"/>
      <c r="O35" s="9"/>
      <c r="P35" s="9" t="s">
        <v>365</v>
      </c>
      <c r="Q35" s="9"/>
    </row>
    <row r="36" spans="1:17" x14ac:dyDescent="0.3">
      <c r="A36" s="13" t="s">
        <v>546</v>
      </c>
      <c r="B36" s="11" t="s">
        <v>17</v>
      </c>
      <c r="C36" s="11" t="s">
        <v>228</v>
      </c>
      <c r="D36" s="15" t="s">
        <v>547</v>
      </c>
      <c r="E36" s="13" t="s">
        <v>548</v>
      </c>
      <c r="F36" s="13"/>
      <c r="G36" s="9"/>
      <c r="H36" s="13" t="s">
        <v>549</v>
      </c>
      <c r="I36" s="9"/>
      <c r="J36" s="13" t="s">
        <v>545</v>
      </c>
      <c r="K36" s="9">
        <v>37</v>
      </c>
      <c r="L36" s="9"/>
      <c r="M36" s="14">
        <v>280</v>
      </c>
      <c r="N36" s="9"/>
      <c r="O36" s="9"/>
      <c r="P36" s="9" t="s">
        <v>365</v>
      </c>
      <c r="Q36" s="9"/>
    </row>
    <row r="37" spans="1:17" x14ac:dyDescent="0.3">
      <c r="A37" s="13" t="s">
        <v>550</v>
      </c>
      <c r="B37" s="11" t="s">
        <v>17</v>
      </c>
      <c r="C37" s="11" t="s">
        <v>242</v>
      </c>
      <c r="D37" s="15" t="s">
        <v>551</v>
      </c>
      <c r="E37" s="13" t="s">
        <v>552</v>
      </c>
      <c r="F37" s="13"/>
      <c r="G37" s="9"/>
      <c r="H37" s="13" t="s">
        <v>553</v>
      </c>
      <c r="I37" s="9"/>
      <c r="J37" s="13" t="s">
        <v>545</v>
      </c>
      <c r="K37" s="9">
        <v>37</v>
      </c>
      <c r="L37" s="9"/>
      <c r="M37" s="14">
        <v>280</v>
      </c>
      <c r="N37" s="9"/>
      <c r="O37" s="9"/>
      <c r="P37" s="9" t="s">
        <v>365</v>
      </c>
      <c r="Q37" s="9"/>
    </row>
    <row r="38" spans="1:17" x14ac:dyDescent="0.3">
      <c r="A38" s="13" t="s">
        <v>554</v>
      </c>
      <c r="B38" s="11" t="s">
        <v>33</v>
      </c>
      <c r="C38" s="11" t="s">
        <v>146</v>
      </c>
      <c r="D38" s="15" t="s">
        <v>555</v>
      </c>
      <c r="E38" s="13" t="s">
        <v>556</v>
      </c>
      <c r="F38" s="13" t="s">
        <v>557</v>
      </c>
      <c r="G38" s="9"/>
      <c r="H38" s="13" t="s">
        <v>558</v>
      </c>
      <c r="I38" s="9"/>
      <c r="J38" s="13" t="s">
        <v>545</v>
      </c>
      <c r="K38" s="9">
        <v>37</v>
      </c>
      <c r="L38" s="9"/>
      <c r="M38" s="14">
        <v>280</v>
      </c>
      <c r="N38" s="9"/>
      <c r="O38" s="9"/>
      <c r="P38" s="9" t="s">
        <v>365</v>
      </c>
      <c r="Q38" s="9"/>
    </row>
    <row r="39" spans="1:17" x14ac:dyDescent="0.3">
      <c r="A39" s="13" t="s">
        <v>559</v>
      </c>
      <c r="B39" s="11" t="s">
        <v>18</v>
      </c>
      <c r="C39" s="11" t="s">
        <v>325</v>
      </c>
      <c r="D39" s="15" t="s">
        <v>560</v>
      </c>
      <c r="E39" s="13" t="s">
        <v>561</v>
      </c>
      <c r="F39" s="13"/>
      <c r="G39" s="9"/>
      <c r="H39" s="13" t="s">
        <v>562</v>
      </c>
      <c r="I39" s="9"/>
      <c r="J39" s="13" t="s">
        <v>545</v>
      </c>
      <c r="K39" s="9">
        <v>37</v>
      </c>
      <c r="L39" s="9"/>
      <c r="M39" s="14">
        <v>280</v>
      </c>
      <c r="N39" s="9"/>
      <c r="O39" s="9"/>
      <c r="P39" s="9" t="s">
        <v>365</v>
      </c>
      <c r="Q39" s="9"/>
    </row>
    <row r="40" spans="1:17" x14ac:dyDescent="0.3">
      <c r="A40" s="13" t="s">
        <v>563</v>
      </c>
      <c r="B40" s="11" t="s">
        <v>33</v>
      </c>
      <c r="C40" s="11" t="s">
        <v>41</v>
      </c>
      <c r="D40" s="15" t="s">
        <v>564</v>
      </c>
      <c r="E40" s="13" t="s">
        <v>565</v>
      </c>
      <c r="F40" s="13" t="s">
        <v>566</v>
      </c>
      <c r="G40" s="9"/>
      <c r="H40" s="13" t="s">
        <v>567</v>
      </c>
      <c r="I40" s="9"/>
      <c r="J40" s="13" t="s">
        <v>545</v>
      </c>
      <c r="K40" s="9">
        <v>37</v>
      </c>
      <c r="L40" s="9"/>
      <c r="M40" s="14">
        <v>280</v>
      </c>
      <c r="N40" s="9"/>
      <c r="O40" s="9"/>
      <c r="P40" s="9" t="s">
        <v>365</v>
      </c>
      <c r="Q40" s="9"/>
    </row>
    <row r="41" spans="1:17" x14ac:dyDescent="0.3">
      <c r="A41" s="13" t="s">
        <v>568</v>
      </c>
      <c r="B41" s="11" t="s">
        <v>18</v>
      </c>
      <c r="C41" s="11" t="s">
        <v>328</v>
      </c>
      <c r="D41" s="15" t="s">
        <v>569</v>
      </c>
      <c r="E41" s="13" t="s">
        <v>570</v>
      </c>
      <c r="F41" s="13"/>
      <c r="G41" s="9"/>
      <c r="H41" s="13" t="s">
        <v>571</v>
      </c>
      <c r="I41" s="9"/>
      <c r="J41" s="13" t="s">
        <v>545</v>
      </c>
      <c r="K41" s="9">
        <v>37</v>
      </c>
      <c r="L41" s="9"/>
      <c r="M41" s="14">
        <v>280</v>
      </c>
      <c r="N41" s="9"/>
      <c r="O41" s="9"/>
      <c r="P41" s="9" t="s">
        <v>365</v>
      </c>
      <c r="Q41" s="9"/>
    </row>
    <row r="42" spans="1:17" x14ac:dyDescent="0.3">
      <c r="A42" s="13" t="s">
        <v>572</v>
      </c>
      <c r="B42" s="11" t="s">
        <v>31</v>
      </c>
      <c r="C42" s="11" t="s">
        <v>31</v>
      </c>
      <c r="D42" s="15" t="s">
        <v>573</v>
      </c>
      <c r="E42" s="13" t="s">
        <v>574</v>
      </c>
      <c r="F42" s="13"/>
      <c r="G42" s="9"/>
      <c r="H42" s="13" t="s">
        <v>575</v>
      </c>
      <c r="I42" s="9"/>
      <c r="J42" s="13" t="s">
        <v>576</v>
      </c>
      <c r="K42" s="9">
        <v>46</v>
      </c>
      <c r="L42" s="9"/>
      <c r="M42" s="14">
        <v>250</v>
      </c>
      <c r="N42" s="9"/>
      <c r="O42" s="9"/>
      <c r="P42" s="9" t="s">
        <v>365</v>
      </c>
      <c r="Q42" s="9"/>
    </row>
    <row r="43" spans="1:17" x14ac:dyDescent="0.3">
      <c r="A43" s="13" t="s">
        <v>577</v>
      </c>
      <c r="B43" s="11" t="s">
        <v>26</v>
      </c>
      <c r="C43" s="11" t="s">
        <v>180</v>
      </c>
      <c r="D43" s="15" t="s">
        <v>578</v>
      </c>
      <c r="E43" s="13" t="s">
        <v>579</v>
      </c>
      <c r="F43" s="13"/>
      <c r="G43" s="9"/>
      <c r="H43" s="13" t="s">
        <v>580</v>
      </c>
      <c r="I43" s="9"/>
      <c r="J43" s="13" t="s">
        <v>576</v>
      </c>
      <c r="K43" s="9">
        <v>46</v>
      </c>
      <c r="L43" s="9"/>
      <c r="M43" s="14">
        <v>250</v>
      </c>
      <c r="N43" s="9"/>
      <c r="O43" s="9"/>
      <c r="P43" s="9" t="s">
        <v>365</v>
      </c>
      <c r="Q43" s="9"/>
    </row>
    <row r="44" spans="1:17" x14ac:dyDescent="0.3">
      <c r="A44" s="9" t="s">
        <v>581</v>
      </c>
      <c r="B44" s="11" t="s">
        <v>17</v>
      </c>
      <c r="C44" s="11" t="s">
        <v>240</v>
      </c>
      <c r="D44" s="15" t="s">
        <v>582</v>
      </c>
      <c r="E44" s="13" t="s">
        <v>583</v>
      </c>
      <c r="F44" s="13"/>
      <c r="G44" s="9"/>
      <c r="H44" s="13" t="s">
        <v>584</v>
      </c>
      <c r="I44" s="9"/>
      <c r="J44" s="13" t="s">
        <v>576</v>
      </c>
      <c r="K44" s="9">
        <v>46</v>
      </c>
      <c r="L44" s="9"/>
      <c r="M44" s="14">
        <v>280</v>
      </c>
      <c r="N44" s="9"/>
      <c r="O44" s="9"/>
      <c r="P44" s="9" t="s">
        <v>365</v>
      </c>
    </row>
  </sheetData>
  <sheetProtection insertRows="0"/>
  <autoFilter ref="A1:Q44" xr:uid="{00000000-0001-0000-0000-000000000000}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44" xr:uid="{1CA41E61-8062-428E-9481-3D1C23ABE1FA}">
      <formula1>INDIRECT(B2)</formula1>
    </dataValidation>
  </dataValidations>
  <pageMargins left="0.7" right="0.7" top="0.75" bottom="0.75" header="0.3" footer="0.3"/>
  <pageSetup orientation="portrait" r:id="rId1"/>
  <ignoredErrors>
    <ignoredError sqref="E2:F26 E28:F44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Y7" sqref="Y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4" width="12.42578125" style="1"/>
    <col min="25" max="25" width="26.28515625" style="1" customWidth="1"/>
    <col min="26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343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32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365</v>
      </c>
    </row>
    <row r="4" spans="2:28" ht="19.5" customHeight="1" x14ac:dyDescent="0.25">
      <c r="B4" s="3" t="s">
        <v>344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364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366</v>
      </c>
    </row>
    <row r="5" spans="2:28" ht="19.5" customHeight="1" x14ac:dyDescent="0.25">
      <c r="B5" s="3" t="s">
        <v>345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367</v>
      </c>
    </row>
    <row r="6" spans="2:28" ht="19.5" customHeight="1" x14ac:dyDescent="0.25">
      <c r="B6" s="3" t="s">
        <v>71</v>
      </c>
      <c r="C6" s="3" t="s">
        <v>350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368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369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370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346</v>
      </c>
      <c r="C10" s="3" t="s">
        <v>351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352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353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363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371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2024-12-26T17:55:49Z</dcterms:modified>
</cp:coreProperties>
</file>