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A77D7EEA-FF4E-482E-A580-CEE61B42AC48}"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1" l="1"/>
  <c r="M64" i="1"/>
  <c r="M63" i="1"/>
  <c r="M56" i="1"/>
  <c r="M55" i="1"/>
  <c r="M46" i="1"/>
  <c r="M45" i="1"/>
  <c r="M44" i="1"/>
  <c r="M37" i="1"/>
  <c r="M28" i="1"/>
  <c r="M14" i="1"/>
  <c r="M9" i="1"/>
  <c r="M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<sst xmlns="http://schemas.openxmlformats.org/spreadsheetml/2006/main" count="1030" uniqueCount="747">
  <si>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</si>
  <si>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</si>
  <si>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</si>
  <si>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</si>
  <si>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</si>
  <si>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</si>
  <si>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</si>
  <si>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</si>
  <si>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</si>
  <si>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</si>
  <si>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</si>
  <si>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</si>
  <si>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</si>
  <si>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</si>
  <si>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</si>
  <si>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</si>
  <si>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</si>
  <si>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</si>
  <si>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</si>
  <si>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</si>
  <si>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</si>
  <si>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</si>
  <si>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</si>
  <si>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</si>
  <si>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</si>
  <si>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</si>
  <si>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</si>
  <si>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</si>
  <si>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</si>
  <si>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</si>
  <si>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</si>
  <si>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</si>
  <si>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</si>
  <si>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</si>
  <si>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</si>
  <si>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</si>
  <si>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</si>
  <si>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</si>
  <si>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</si>
  <si>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</si>
  <si>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</si>
  <si>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</si>
  <si>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</si>
  <si>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</si>
  <si>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</si>
  <si>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</si>
  <si>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</si>
  <si>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</si>
  <si>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</si>
  <si>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</si>
  <si>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</si>
  <si>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</si>
  <si>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</si>
  <si>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</si>
  <si>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</si>
  <si>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</si>
  <si>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</si>
  <si>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</si>
  <si>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</si>
  <si>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</si>
  <si>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</si>
  <si>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</si>
  <si>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</si>
  <si>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</si>
  <si>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</si>
  <si>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</si>
  <si>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</si>
  <si>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</si>
  <si>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</si>
  <si>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</si>
  <si>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</si>
  <si>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</si>
  <si>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</si>
  <si>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</si>
  <si>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</si>
  <si>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</si>
  <si>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</si>
  <si>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</si>
  <si>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</si>
  <si>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</si>
  <si>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</si>
  <si>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</si>
  <si>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</si>
  <si>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</si>
  <si>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</si>
  <si>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</si>
  <si>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</si>
  <si>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</si>
  <si>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</si>
  <si>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</si>
  <si>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</si>
  <si>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</si>
  <si>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</si>
  <si>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</si>
  <si>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</si>
  <si>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</si>
  <si>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</si>
  <si>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</si>
  <si>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</si>
  <si>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</si>
  <si>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</si>
  <si>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</si>
  <si>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</si>
  <si>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</si>
  <si>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</si>
  <si>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</si>
  <si>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</si>
  <si>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</si>
  <si>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</si>
  <si>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</si>
  <si>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</si>
  <si>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</si>
  <si>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</si>
  <si>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</si>
  <si>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</si>
  <si>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</si>
  <si>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</si>
  <si>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</si>
  <si>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</si>
  <si>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</si>
  <si>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</si>
  <si>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</si>
  <si>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</si>
  <si>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</si>
  <si>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</si>
  <si>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</si>
  <si>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</si>
  <si>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</si>
  <si>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</si>
  <si>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</si>
  <si>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</si>
  <si>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</si>
  <si>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</si>
  <si>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</si>
  <si>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</si>
  <si>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</si>
  <si>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</si>
  <si>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</si>
  <si>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</si>
  <si>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</si>
  <si>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</si>
  <si>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</si>
  <si>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</si>
  <si>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</si>
  <si>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</si>
  <si>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</si>
  <si>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</si>
  <si>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</si>
  <si>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</si>
  <si>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</si>
  <si>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</si>
  <si>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</si>
  <si>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</si>
  <si>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</si>
  <si>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</si>
  <si>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</si>
  <si>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</si>
  <si>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</si>
  <si>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</si>
  <si>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</si>
  <si>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</si>
  <si>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</si>
  <si>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</si>
  <si>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</si>
  <si>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</si>
  <si>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</si>
  <si>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</si>
  <si>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</si>
  <si>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</si>
  <si>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</si>
  <si>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</si>
  <si>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</si>
  <si>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</si>
  <si>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</si>
  <si>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</si>
  <si>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</si>
  <si>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</si>
  <si>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</si>
  <si>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</si>
  <si>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</si>
  <si>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</si>
  <si>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</si>
  <si>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</si>
  <si>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</si>
  <si>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</si>
  <si>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</si>
  <si>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</si>
  <si>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</si>
  <si>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</si>
  <si>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</si>
  <si>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</si>
  <si>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</si>
  <si>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</si>
  <si>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</si>
  <si>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</si>
  <si>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</si>
  <si>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</si>
  <si>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</si>
  <si>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</si>
  <si>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</si>
  <si>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</si>
  <si>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</si>
  <si>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</si>
  <si>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</si>
  <si>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</si>
  <si>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</si>
  <si>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</si>
  <si>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</si>
  <si>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</si>
  <si>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</si>
  <si>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</si>
  <si>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</si>
  <si>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</si>
  <si>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</si>
  <si>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</si>
  <si>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</si>
  <si>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</si>
  <si>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</si>
  <si>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</si>
  <si>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</si>
  <si>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</si>
  <si>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</si>
  <si>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</si>
  <si>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</si>
  <si>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</si>
  <si>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</si>
  <si>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</si>
  <si>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</si>
  <si>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</si>
  <si>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</si>
  <si>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</si>
  <si>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</si>
  <si>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</si>
  <si>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</si>
  <si>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</si>
  <si>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</si>
  <si>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</si>
  <si>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</si>
  <si>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</si>
  <si>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</si>
  <si>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</si>
  <si>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</si>
  <si>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</si>
  <si>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</si>
  <si>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</si>
  <si>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</si>
  <si>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</si>
  <si>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</si>
  <si>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</si>
  <si>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</si>
  <si>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</si>
  <si>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</si>
  <si>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</si>
  <si>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</si>
  <si>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</si>
  <si>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</si>
  <si>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</si>
  <si>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</si>
  <si>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</si>
  <si>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</si>
  <si>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</si>
  <si>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</si>
  <si>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</si>
  <si>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</si>
  <si>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</si>
  <si>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</si>
  <si>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</si>
  <si>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</si>
  <si>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</si>
  <si>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</si>
  <si>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</si>
  <si>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</si>
  <si>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</si>
  <si>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</si>
  <si>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</si>
  <si>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</si>
  <si>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</si>
  <si>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</si>
  <si>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</si>
  <si>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</si>
  <si>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</si>
  <si>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</si>
  <si>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</si>
  <si>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</si>
  <si>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</si>
  <si>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</si>
  <si>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</si>
  <si>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</si>
  <si>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</si>
  <si>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</si>
  <si>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</si>
  <si>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</si>
  <si>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</si>
  <si>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</si>
  <si>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</si>
  <si>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</si>
  <si>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</si>
  <si>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</si>
  <si>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</si>
  <si>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</si>
  <si>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</si>
  <si>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</si>
  <si>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</si>
  <si>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</si>
  <si>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</si>
  <si>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</si>
  <si>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</si>
  <si>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</si>
  <si>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</si>
  <si>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</si>
  <si>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</si>
  <si>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</si>
  <si>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</si>
  <si>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</si>
  <si>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</si>
  <si>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</si>
  <si>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</si>
  <si>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</si>
  <si>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</si>
  <si>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</si>
  <si>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</si>
  <si>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</si>
  <si>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</si>
  <si>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</si>
  <si>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</si>
  <si>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</si>
  <si>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</si>
  <si>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</si>
  <si>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</si>
  <si>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</si>
  <si>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</si>
  <si>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</si>
  <si>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</si>
  <si>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</si>
  <si>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</si>
  <si>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</si>
  <si>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</si>
  <si>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</si>
  <si>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</si>
  <si>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</si>
  <si>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</si>
  <si>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</si>
  <si>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</si>
  <si>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</si>
  <si>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</si>
  <si>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</si>
  <si>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</si>
  <si>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</si>
  <si>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</si>
  <si>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</si>
  <si>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</si>
  <si>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</si>
  <si>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</si>
  <si>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</si>
  <si>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</si>
  <si>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</si>
  <si>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</si>
  <si>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</si>
  <si>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</si>
  <si>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</si>
  <si>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</si>
  <si>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</si>
  <si>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</si>
  <si>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</si>
  <si>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</si>
  <si>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</si>
  <si>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</si>
  <si>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</si>
  <si>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</si>
  <si>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</si>
  <si>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</si>
  <si>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</si>
  <si>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</si>
  <si>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 xml:space="preserve">ريم محمد </t>
  </si>
  <si>
    <t xml:space="preserve">هدي احمد ناصف </t>
  </si>
  <si>
    <t xml:space="preserve"> </t>
  </si>
  <si>
    <t>01117861855</t>
  </si>
  <si>
    <t>01222108900</t>
  </si>
  <si>
    <t xml:space="preserve">الجيزه   شارع المراغي العجوزه ف ضهر المصل واللقاح </t>
  </si>
  <si>
    <t>ماسك مصحف</t>
  </si>
  <si>
    <t>OC6/1</t>
  </si>
  <si>
    <t>OC6/2</t>
  </si>
  <si>
    <t>OC6/3</t>
  </si>
  <si>
    <t>OC6/4</t>
  </si>
  <si>
    <t>OC6/5</t>
  </si>
  <si>
    <t>OC6/6</t>
  </si>
  <si>
    <t>OC6/7</t>
  </si>
  <si>
    <t>OC6/8</t>
  </si>
  <si>
    <t>OC6/9</t>
  </si>
  <si>
    <t>OC6/10</t>
  </si>
  <si>
    <t>OC6/11</t>
  </si>
  <si>
    <t>OC6/12</t>
  </si>
  <si>
    <t>OC6/13</t>
  </si>
  <si>
    <t>OC6/14</t>
  </si>
  <si>
    <t>OC6/15</t>
  </si>
  <si>
    <t>OC6/16</t>
  </si>
  <si>
    <t>OC6/17</t>
  </si>
  <si>
    <t>OC6/18</t>
  </si>
  <si>
    <t>OC6/19</t>
  </si>
  <si>
    <t>OC6/20</t>
  </si>
  <si>
    <t>OC6/21</t>
  </si>
  <si>
    <t>OC6/22</t>
  </si>
  <si>
    <t>OC6/23</t>
  </si>
  <si>
    <t>OC6/24</t>
  </si>
  <si>
    <t>OC6/25</t>
  </si>
  <si>
    <t>OC6/26</t>
  </si>
  <si>
    <t>OC6/27</t>
  </si>
  <si>
    <t>OC6/28</t>
  </si>
  <si>
    <t>OC6/29</t>
  </si>
  <si>
    <t>OC6/30</t>
  </si>
  <si>
    <t>OC6/31</t>
  </si>
  <si>
    <t>OC6/32</t>
  </si>
  <si>
    <t>OC6/33</t>
  </si>
  <si>
    <t>OC6/34</t>
  </si>
  <si>
    <t>OC6/35</t>
  </si>
  <si>
    <t>OC6/36</t>
  </si>
  <si>
    <t>OC6/37</t>
  </si>
  <si>
    <t>OC6/38</t>
  </si>
  <si>
    <t>OC6/39</t>
  </si>
  <si>
    <t>OC6/40</t>
  </si>
  <si>
    <t>OC6/41</t>
  </si>
  <si>
    <t>OC6/42</t>
  </si>
  <si>
    <t>OC6/43</t>
  </si>
  <si>
    <t>OC6/44</t>
  </si>
  <si>
    <t>OC6/45</t>
  </si>
  <si>
    <t>OC6/46</t>
  </si>
  <si>
    <t>OC6/47</t>
  </si>
  <si>
    <t>OC6/48</t>
  </si>
  <si>
    <t>OC6/49</t>
  </si>
  <si>
    <t>OC6/50</t>
  </si>
  <si>
    <t>OC6/51</t>
  </si>
  <si>
    <t>OC6/52</t>
  </si>
  <si>
    <t>OC6/53</t>
  </si>
  <si>
    <t>OC6/54</t>
  </si>
  <si>
    <t>OC6/55</t>
  </si>
  <si>
    <t>OC6/56</t>
  </si>
  <si>
    <t>OC6/57</t>
  </si>
  <si>
    <t>OC6/58</t>
  </si>
  <si>
    <t>OC6/59</t>
  </si>
  <si>
    <t>OC6/60</t>
  </si>
  <si>
    <t>OC6/61</t>
  </si>
  <si>
    <t>OC6/62</t>
  </si>
  <si>
    <t>OC6/63</t>
  </si>
  <si>
    <t>OC6/64</t>
  </si>
  <si>
    <t>OC6/65</t>
  </si>
  <si>
    <t>OC6/66</t>
  </si>
  <si>
    <t>OC6/67</t>
  </si>
  <si>
    <t>OC6/68</t>
  </si>
  <si>
    <t>OC6/69</t>
  </si>
  <si>
    <t>OC6/70</t>
  </si>
  <si>
    <t>OC6/71</t>
  </si>
  <si>
    <t>OC6/73</t>
  </si>
  <si>
    <t>OC6/74</t>
  </si>
  <si>
    <t xml:space="preserve"> ناهد محمد انور </t>
  </si>
  <si>
    <t xml:space="preserve"> سالم اكرم </t>
  </si>
  <si>
    <t xml:space="preserve"> كريم عيد جودة</t>
  </si>
  <si>
    <t xml:space="preserve"> محمد أحمد</t>
  </si>
  <si>
    <t xml:space="preserve"> ملك رياض</t>
  </si>
  <si>
    <t xml:space="preserve"> سحر احمد</t>
  </si>
  <si>
    <t xml:space="preserve"> مروه شعبان </t>
  </si>
  <si>
    <t xml:space="preserve">دعاء سمير محمد </t>
  </si>
  <si>
    <t xml:space="preserve">اسامه محمد </t>
  </si>
  <si>
    <t xml:space="preserve">رنا محمد </t>
  </si>
  <si>
    <t xml:space="preserve">يمني ياسر عبد العليم </t>
  </si>
  <si>
    <t>حبيبه حازم</t>
  </si>
  <si>
    <t xml:space="preserve"> آية عبدالرحمن </t>
  </si>
  <si>
    <t xml:space="preserve">اية محمد </t>
  </si>
  <si>
    <t>تقى محمد عبد الرحيم</t>
  </si>
  <si>
    <t>احمد محي الدين</t>
  </si>
  <si>
    <t>يوسف محمد محمد</t>
  </si>
  <si>
    <t xml:space="preserve">مريم </t>
  </si>
  <si>
    <t xml:space="preserve">احمد حسن </t>
  </si>
  <si>
    <t>لينا محمد ريحان</t>
  </si>
  <si>
    <t>مريم الكومي</t>
  </si>
  <si>
    <t xml:space="preserve">ياسمين وائل </t>
  </si>
  <si>
    <t>محمود بسيوني</t>
  </si>
  <si>
    <t>جيجي احمد</t>
  </si>
  <si>
    <t>محمود طه ابو خشبه</t>
  </si>
  <si>
    <t>جني سامح مسلم</t>
  </si>
  <si>
    <t xml:space="preserve">روان عرفه </t>
  </si>
  <si>
    <t xml:space="preserve">ولاء خالد طه </t>
  </si>
  <si>
    <t xml:space="preserve">حبيبه عادل </t>
  </si>
  <si>
    <t xml:space="preserve"> فرح عماد حمدين</t>
  </si>
  <si>
    <t xml:space="preserve">الاء عبدو </t>
  </si>
  <si>
    <t>روان عامر</t>
  </si>
  <si>
    <t>سيف</t>
  </si>
  <si>
    <t>ماركو ميلاد فايز</t>
  </si>
  <si>
    <t xml:space="preserve">منه محمد </t>
  </si>
  <si>
    <t>ملك محمد</t>
  </si>
  <si>
    <t xml:space="preserve">ندي علي </t>
  </si>
  <si>
    <t xml:space="preserve">فيرونيكا ميلاد </t>
  </si>
  <si>
    <t>ياسمين مصطفي</t>
  </si>
  <si>
    <t>احمد باسم</t>
  </si>
  <si>
    <t xml:space="preserve">عمر عويس </t>
  </si>
  <si>
    <t>نورهان عيسي</t>
  </si>
  <si>
    <t>آيه ربيع</t>
  </si>
  <si>
    <t>جوانا طارق</t>
  </si>
  <si>
    <t xml:space="preserve">رنا حسن الجويلي </t>
  </si>
  <si>
    <t>اسماء السيد</t>
  </si>
  <si>
    <t xml:space="preserve"> مي مصطفي</t>
  </si>
  <si>
    <t>إسراء سلامه عبد المنعم</t>
  </si>
  <si>
    <t>فريده رضا</t>
  </si>
  <si>
    <t>محمد فرحات</t>
  </si>
  <si>
    <t>تالا</t>
  </si>
  <si>
    <t xml:space="preserve"> شهد على</t>
  </si>
  <si>
    <t>محمد عبدالله</t>
  </si>
  <si>
    <t xml:space="preserve">صافي </t>
  </si>
  <si>
    <t xml:space="preserve">محمد محمود </t>
  </si>
  <si>
    <t>عمر مطر</t>
  </si>
  <si>
    <t xml:space="preserve">جهاد عبدالله متولي </t>
  </si>
  <si>
    <t>منه اسامه</t>
  </si>
  <si>
    <t>رضوي كامل</t>
  </si>
  <si>
    <t xml:space="preserve">شهد احمد </t>
  </si>
  <si>
    <t xml:space="preserve"> سارة </t>
  </si>
  <si>
    <t xml:space="preserve">ايمان محمد </t>
  </si>
  <si>
    <t>هاجر صلاح</t>
  </si>
  <si>
    <t>مونيكا</t>
  </si>
  <si>
    <t xml:space="preserve"> نفيسه جاد العباشي</t>
  </si>
  <si>
    <t>مريهان محمد</t>
  </si>
  <si>
    <t xml:space="preserve"> زوزو ممدوح </t>
  </si>
  <si>
    <t>ابرام نادي</t>
  </si>
  <si>
    <t>الاء علاء الدين</t>
  </si>
  <si>
    <t xml:space="preserve">شذى محمد </t>
  </si>
  <si>
    <t xml:space="preserve">سلمى ابراهيم محمد </t>
  </si>
  <si>
    <t xml:space="preserve"> 01064982625</t>
  </si>
  <si>
    <t xml:space="preserve"> 01070019354</t>
  </si>
  <si>
    <t xml:space="preserve"> 01064986134</t>
  </si>
  <si>
    <t xml:space="preserve"> 01159247682</t>
  </si>
  <si>
    <t xml:space="preserve"> 01062106758</t>
  </si>
  <si>
    <t xml:space="preserve"> 01063541025</t>
  </si>
  <si>
    <t xml:space="preserve"> 01115315966 </t>
  </si>
  <si>
    <t xml:space="preserve"> 01062172296</t>
  </si>
  <si>
    <t xml:space="preserve"> 01009665360</t>
  </si>
  <si>
    <t>01003087339</t>
  </si>
  <si>
    <t>01150705582</t>
  </si>
  <si>
    <t xml:space="preserve"> 01142714499</t>
  </si>
  <si>
    <t xml:space="preserve"> 01027137176</t>
  </si>
  <si>
    <t>01228599965</t>
  </si>
  <si>
    <t>01019900600</t>
  </si>
  <si>
    <t xml:space="preserve"> 01118209831</t>
  </si>
  <si>
    <t>01012104046</t>
  </si>
  <si>
    <t>01146809295</t>
  </si>
  <si>
    <t>01065140278</t>
  </si>
  <si>
    <t>012270081122</t>
  </si>
  <si>
    <t>01553810413</t>
  </si>
  <si>
    <t>01155207041</t>
  </si>
  <si>
    <t>01120483504</t>
  </si>
  <si>
    <t>01156010554</t>
  </si>
  <si>
    <t>01229771643</t>
  </si>
  <si>
    <t>01270861861</t>
  </si>
  <si>
    <t>01552957433</t>
  </si>
  <si>
    <t>01094011700</t>
  </si>
  <si>
    <t>01032107538</t>
  </si>
  <si>
    <t>01024669760</t>
  </si>
  <si>
    <t>01203808773</t>
  </si>
  <si>
    <t>01021080558</t>
  </si>
  <si>
    <t>01278586355</t>
  </si>
  <si>
    <t>01060833393</t>
  </si>
  <si>
    <t xml:space="preserve">01151276107 </t>
  </si>
  <si>
    <t>01125278181</t>
  </si>
  <si>
    <t>01066222125</t>
  </si>
  <si>
    <t>01122065114</t>
  </si>
  <si>
    <t>01151817230</t>
  </si>
  <si>
    <t>01288280043</t>
  </si>
  <si>
    <t>01068700132</t>
  </si>
  <si>
    <t>01090181268</t>
  </si>
  <si>
    <t>01061515827</t>
  </si>
  <si>
    <t>01224620326</t>
  </si>
  <si>
    <t>01122400312</t>
  </si>
  <si>
    <t>01123779338</t>
  </si>
  <si>
    <t>01028834457</t>
  </si>
  <si>
    <t>01021252302</t>
  </si>
  <si>
    <t>01013927409</t>
  </si>
  <si>
    <t>01101372140</t>
  </si>
  <si>
    <t>01222874734</t>
  </si>
  <si>
    <t>01552303199</t>
  </si>
  <si>
    <t xml:space="preserve"> 01008141861</t>
  </si>
  <si>
    <t>01119824347</t>
  </si>
  <si>
    <t>01113549295</t>
  </si>
  <si>
    <t>01061440923</t>
  </si>
  <si>
    <t>01117684909</t>
  </si>
  <si>
    <t xml:space="preserve">01283495601 </t>
  </si>
  <si>
    <t>01006636950</t>
  </si>
  <si>
    <t>01154212465</t>
  </si>
  <si>
    <t>01030580000</t>
  </si>
  <si>
    <t>01010473106</t>
  </si>
  <si>
    <t>01148400684</t>
  </si>
  <si>
    <t>01145297532</t>
  </si>
  <si>
    <t>01061835895</t>
  </si>
  <si>
    <t>01006412199</t>
  </si>
  <si>
    <t>01006594404</t>
  </si>
  <si>
    <t>01200481029</t>
  </si>
  <si>
    <t>01228012879</t>
  </si>
  <si>
    <t xml:space="preserve"> 01050021239</t>
  </si>
  <si>
    <t>01271092923</t>
  </si>
  <si>
    <t>01040513515</t>
  </si>
  <si>
    <t>01020225013</t>
  </si>
  <si>
    <t>01093949889</t>
  </si>
  <si>
    <t>01153590467</t>
  </si>
  <si>
    <t>01143556902</t>
  </si>
  <si>
    <t>01067964794</t>
  </si>
  <si>
    <t>01004538889</t>
  </si>
  <si>
    <t xml:space="preserve">  01020835828 </t>
  </si>
  <si>
    <t>01112233949</t>
  </si>
  <si>
    <t>01028495769</t>
  </si>
  <si>
    <t>01154119743</t>
  </si>
  <si>
    <t>01097374021</t>
  </si>
  <si>
    <t>01286677183</t>
  </si>
  <si>
    <t>01277937427</t>
  </si>
  <si>
    <t>01068789653</t>
  </si>
  <si>
    <t>01050305480</t>
  </si>
  <si>
    <t>01080936497</t>
  </si>
  <si>
    <t>01019986314</t>
  </si>
  <si>
    <t>01224073102</t>
  </si>
  <si>
    <t>01154197734</t>
  </si>
  <si>
    <t>01154197798</t>
  </si>
  <si>
    <t>01210415153</t>
  </si>
  <si>
    <t>01141138019</t>
  </si>
  <si>
    <t>01279907915</t>
  </si>
  <si>
    <t>01125510889</t>
  </si>
  <si>
    <t>01554972816</t>
  </si>
  <si>
    <t>01026703088</t>
  </si>
  <si>
    <t>01002150346</t>
  </si>
  <si>
    <t>01272301414</t>
  </si>
  <si>
    <t>01206211660</t>
  </si>
  <si>
    <t>01060035058</t>
  </si>
  <si>
    <t>01221767274</t>
  </si>
  <si>
    <t>01008728055</t>
  </si>
  <si>
    <t>01287095908</t>
  </si>
  <si>
    <t>01006087555</t>
  </si>
  <si>
    <t>01229864434</t>
  </si>
  <si>
    <t xml:space="preserve"> مدينة المستقبل عمارة 908 شقة رقم 62</t>
  </si>
  <si>
    <t xml:space="preserve"> المنصورة حي الزعفران شارع الحنتيري عمارة١٧ </t>
  </si>
  <si>
    <t xml:space="preserve"> الدقهلية مركز السنبلاوين قرية الروضه عند الكوبري</t>
  </si>
  <si>
    <t xml:space="preserve"> مدينة السلام جمعية امنحتب عمارة مروان</t>
  </si>
  <si>
    <t xml:space="preserve"> المنوفيه مدينه السادات المنطقه التالته شارع الجمعيه الشرعيه</t>
  </si>
  <si>
    <t xml:space="preserve">الاسكندريه الزركشى قسم الأزاريطة بجوار مكتبة الإسكندرية عمارة 7 شقة 3 فى الدور الارضى  </t>
  </si>
  <si>
    <t xml:space="preserve"> مدينه نصر الحي التامن 10/6شارع الجيش موازي لشارع الطاقه أمام توكيل نيسان الدور الثاني شقه 202</t>
  </si>
  <si>
    <t xml:space="preserve"> واتر واي 5A الدائري التجمع الخامس أمام بورش</t>
  </si>
  <si>
    <t>محافظة المنيا مركز سمالوط قريت الطيبه</t>
  </si>
  <si>
    <t>محافظة كفر الشيخ  مركز قلين</t>
  </si>
  <si>
    <t xml:space="preserve">٣٣ ش السيد على عبد الرحيم بولاق الدكرور الطابق الجيزة </t>
  </si>
  <si>
    <t xml:space="preserve"> المحله الكبرى الموناليزا اول شارع شمال</t>
  </si>
  <si>
    <t>٣٣ سكن مصر خلف مدينة الانتاج الاعلامي  الدور الاول شقة ٨</t>
  </si>
  <si>
    <t xml:space="preserve">الجيزة البدرشين علي الطريق السريع عند حلواني الدمياطي </t>
  </si>
  <si>
    <t xml:space="preserve">القاهرة "شارع المطرية العمومي  ١١ش محمد طنطاوى- القفاصين - الزيتون الغربية     </t>
  </si>
  <si>
    <t>حدايق الأهرام البوابه الاولى شارع ١٧أ العماره ٤٩٥ الدور الاول شقة عاليمين</t>
  </si>
  <si>
    <t>الإسكندريه - محطه مصر - شارع إبن الخطاب - أمام صيدليه إبن الخطاب</t>
  </si>
  <si>
    <t>٥ شارع حسنين نور الدين متفرع من محمد نافع جامع السنيه بولاق الدكرور</t>
  </si>
  <si>
    <t>دقهليه -دكرنس -منشأه عبد الرحمن -شارع النقطه القديمه</t>
  </si>
  <si>
    <t xml:space="preserve">الغربيه  طنطا كوبري قحافه برج خالد بن الوليد بجانب شركة حلواني </t>
  </si>
  <si>
    <t xml:space="preserve">الغربيه_طنطا_ القرشي  موقف اخنواي شارع البوسطه </t>
  </si>
  <si>
    <t xml:space="preserve">عمارة ٦ ، شارع محمد دري ، لوران ، الإسكندرية </t>
  </si>
  <si>
    <t>محافظه الشرقيه مدينه العاشر من رمضان مجاوره 47 امام السنتر</t>
  </si>
  <si>
    <t>عين شمس الشرقيه شارع آبو الفتوح عبدالله متفرع من شارع احمد عرابي تانى عماره بعد جامع الهدى النبوى الدور تانى</t>
  </si>
  <si>
    <t xml:space="preserve"> شارع المعديه مركز شبراخيت محافظه البحيره</t>
  </si>
  <si>
    <t>١٣ شارع صقلية متفرع من مكرم عبيد القاهرة مدينة نصر صقلية ١٣ ٧٠١</t>
  </si>
  <si>
    <t xml:space="preserve">الغربيه - طنطا- شارع ابو بكر الصديق - برج الامراء </t>
  </si>
  <si>
    <t>محافظة كفر الشيخ مركز بلطيم شارع صلاح دعدور جمب فرن حطيبه في منتصف الشارع</t>
  </si>
  <si>
    <t>محافظه الوادي الجديد -حي 25يناير القرض الاستثماري عماره 7 شقه16</t>
  </si>
  <si>
    <t xml:space="preserve">:القاهره جسر السويس عند بوابه نادي شمس 5 </t>
  </si>
  <si>
    <t>السويس السلام ١ عند كوكب الشرق</t>
  </si>
  <si>
    <t>القاهره مدينة نصر السويسري ب عند محطة المجامع</t>
  </si>
  <si>
    <t>الجيزه مناشي العزبه شارع الجمهوريه</t>
  </si>
  <si>
    <t>البحر الأحمر الغردقه الذهبيه أمام مدرسه الاستاد</t>
  </si>
  <si>
    <t>دمياط الجديده / المنطقه المركزيه / امام قصر الثقافه / بجوار مطعم رولز/ 01008141861/ عمار فيها جيم فتنس ماب الدور الاول</t>
  </si>
  <si>
    <t>القاهره مدينه 15 مايو مجموعه 1 عماره 5 شقه 15</t>
  </si>
  <si>
    <t>محافظة الشرقيه الزقازيق قدام الجامعه</t>
  </si>
  <si>
    <t xml:space="preserve">32 شارع عرفان محرم بك جنب مدرسة عرفان الأبتدائية محافظه الاسكندريه </t>
  </si>
  <si>
    <t>التجمع الخامس النرجس عمارات ٦٥٧ الدور ٥ شقه ٩ شارع ابراهيم الهلباوي</t>
  </si>
  <si>
    <t>١٠ شارع صابر عبد العال شبرا الخيمه القاهره</t>
  </si>
  <si>
    <t>فيلا  ١٣٣  الحي الثاني المنطقة الاولي التجمع الخامس بحوار مسجد الصحابه</t>
  </si>
  <si>
    <t>شركة teleperformance plaza شارع التسعين التجمع الخامس محافظة القاهرة</t>
  </si>
  <si>
    <t>الفيوم/ ابشواي/ ابو جنشو/ بجوار مطعم بيت العيله</t>
  </si>
  <si>
    <t xml:space="preserve">الناصريه سمنود غربيه ع البحر  امام فيلا زايد فيلا المهندس ربيع السعدني </t>
  </si>
  <si>
    <t>اسكندريه سيدي بشر بحري عند نفق سيدي بشر شارع ١٧ أول شارع فوق النفق متفرع من شارع جمال عبد الناصر عماره رقم ٣٩ برج مريم الدور ١٨ الشقه الي جمب السلم</t>
  </si>
  <si>
    <t>البحيره كفر الدوار شارع المحكمه خلف بنك القاهره</t>
  </si>
  <si>
    <t>سندوب تبع المنصوره  شارع البحر عند عماره اولاد خضر</t>
  </si>
  <si>
    <t>محافظة المنيا ...مدينة ملوي ...شرق المحطة شارع الهندسة منزل رقم 5...بجوار الثانوية العسكرية جنب كوافير روان</t>
  </si>
  <si>
    <t>محافظه القليوبيه القناطر الخيريه ارض ابو جمعه</t>
  </si>
  <si>
    <t>منيا القمح الشرقيه قريه الحوض الطويل</t>
  </si>
  <si>
    <t>المنوفيه قويسنا عند بنك مصر شارع الشهيد الشاطر فوق فرن الدربالي</t>
  </si>
  <si>
    <t xml:space="preserve"> الفيوم قريه فيدمين غرب البلد </t>
  </si>
  <si>
    <t xml:space="preserve"> 28 شارع الشيخ الاجهوري حدائق القبه مصر والسودان امام مركز نصر الاسلام 
 القاهره حدايق القبه شارع الاجهوري العمارة28 </t>
  </si>
  <si>
    <t>الحمليه الجديد عند القسم الدرب الاحمر</t>
  </si>
  <si>
    <t xml:space="preserve">اول جمال جسر السويس ش ال18 </t>
  </si>
  <si>
    <t>كفر الشيخ دسوق اول شارع الاستاد</t>
  </si>
  <si>
    <t>القاهرة عزبة النخل شارع سوقا النوره وهوا محل مش شقه بجانب محل الراعي بتاع المجمدات</t>
  </si>
  <si>
    <t xml:space="preserve">أسيوط تقسيم البترول البرج الي قدام مركز المنال </t>
  </si>
  <si>
    <t>منصوره بوابه تربيه الجلاء</t>
  </si>
  <si>
    <t xml:space="preserve">محافظة الشرقيه الزنكلون صيدليه دكتور محمد كمال بدران </t>
  </si>
  <si>
    <t>القاهره -شادر السمك - الشرابيه الجرن 9 شارع الشركه اليابانيه -برج الكوثر</t>
  </si>
  <si>
    <t xml:space="preserve"> ٨٨ شارع ترعة جزيرة بدران - روض الفرج ..شبرا مصر </t>
  </si>
  <si>
    <t>القاهره مدينه السلام النهضه عماره ٧ شقه ١١</t>
  </si>
  <si>
    <t xml:space="preserve"> الشيخ زايد مول walk of Cairo بوابه 7</t>
  </si>
  <si>
    <t>الشيخ زايد مول اركان مبني العيادات الدور السادس</t>
  </si>
  <si>
    <t>محافظه الغربيه مركزسمنود قريه بنا أبوصير</t>
  </si>
  <si>
    <t>دمياط مركز الزرقا ميت الخولي عبدالله</t>
  </si>
  <si>
    <t>محافظه الفيوم ابشواي عند محل كرنفال</t>
  </si>
  <si>
    <t>العنوان : محافظة الجيزة مدينه ٦ اكتوبر الحي الرابع المجاوره الأولي عماره 109 بجوار مدرسه رويال</t>
  </si>
  <si>
    <t>الاسكندرية العجمي البيطاش الشارع الرئيسي اعلى محلات الاخوة الدور الرابع عمارة ٢٧</t>
  </si>
  <si>
    <t xml:space="preserve">١١٣ ش جلال الدسوقي منطقة وابور المياة الدور ال١١ شقة ٤ ، عمارة فتح الله ماركت محافظة  الاسكندرية  </t>
  </si>
  <si>
    <t>الفلكي السيوف شارع ٢٤ متفرع من شارع ١٦ الاصلاح عند جراج الزعيري برج المروه ٢ الدور الخامس الشقه الى جمب الاسانسير</t>
  </si>
  <si>
    <t>مسمار استبدال</t>
  </si>
  <si>
    <t xml:space="preserve"> سلسله بلاتنيوم بصمه  </t>
  </si>
  <si>
    <t xml:space="preserve">برسلت جلد اسود + انسيالين بلاتنيوم </t>
  </si>
  <si>
    <t xml:space="preserve"> انسيال حفر عين حريمى</t>
  </si>
  <si>
    <t>اسورتين</t>
  </si>
  <si>
    <t xml:space="preserve"> ميداليه داريف وكوين</t>
  </si>
  <si>
    <t xml:space="preserve"> اسوره جلد قفل اسود</t>
  </si>
  <si>
    <t>انسيال حفر عين رجالى</t>
  </si>
  <si>
    <t xml:space="preserve">اسوره فضى + اسوره دهبى </t>
  </si>
  <si>
    <t>ولاعه</t>
  </si>
  <si>
    <t xml:space="preserve">اسوره جلد قفل اسود </t>
  </si>
  <si>
    <t xml:space="preserve">سلسله </t>
  </si>
  <si>
    <t xml:space="preserve">اسورة رجالي </t>
  </si>
  <si>
    <t>اسورة جلد قفل اسود</t>
  </si>
  <si>
    <t xml:space="preserve">سلسله  حفر عين </t>
  </si>
  <si>
    <t>سلسله ثرى دى</t>
  </si>
  <si>
    <t>ولاعه + اسورتين</t>
  </si>
  <si>
    <t xml:space="preserve">سلسله ثرى دى بلاتنيوم </t>
  </si>
  <si>
    <t xml:space="preserve">ميداليه بلاتنيوم + كوين حرف </t>
  </si>
  <si>
    <t>انسيال رجالى</t>
  </si>
  <si>
    <t>انسيال بناتى</t>
  </si>
  <si>
    <t>انسيالين رجالى</t>
  </si>
  <si>
    <t>ميداليه بازيل قطعه</t>
  </si>
  <si>
    <t xml:space="preserve">انسيال عيون حفر بناتى </t>
  </si>
  <si>
    <t>اسوره جلد قفل اسود</t>
  </si>
  <si>
    <t>6اساور</t>
  </si>
  <si>
    <t xml:space="preserve">بريسلت قفل فضى </t>
  </si>
  <si>
    <t xml:space="preserve">ماسك مصحف فضي </t>
  </si>
  <si>
    <t xml:space="preserve">اسوره بلاتنيوم رجالى </t>
  </si>
  <si>
    <t>ميداليه عربيه اسود</t>
  </si>
  <si>
    <t xml:space="preserve">اسورتين بلاتنيوم </t>
  </si>
  <si>
    <t>سلسله كوين حريمى</t>
  </si>
  <si>
    <t xml:space="preserve">ولاعه مطلى فضه </t>
  </si>
  <si>
    <t>نتيجه ميداليه</t>
  </si>
  <si>
    <t>انسيال عيون حفر رجالى</t>
  </si>
  <si>
    <t>ميداليه ثرى دى</t>
  </si>
  <si>
    <t xml:space="preserve">انسيال رجالي+ سلسله ثرى دي رجالي </t>
  </si>
  <si>
    <t>سبحه كوين  استبدال</t>
  </si>
  <si>
    <t>اسورة جلد قفل فضي</t>
  </si>
  <si>
    <t xml:space="preserve">ولاعه </t>
  </si>
  <si>
    <t xml:space="preserve">اسورة جلد قفل فضي </t>
  </si>
  <si>
    <t xml:space="preserve">ميداليه بلاتنيوم </t>
  </si>
  <si>
    <t xml:space="preserve">برسلت جلد اسود </t>
  </si>
  <si>
    <t>الدرب الاحمر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</si>
</sst>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13">
    <font>
      <sz val="11"/>
      <color theme="1"/>
      <name val="Calibri"/>
      <family val="2"/>
      <scheme val="minor"/>
    </font>
    <font>
      <sz val="8"/>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0"/>
      <color rgb="FF000000"/>
      <name val="Calibri"/>
      <family val="2"/>
      <scheme val="minor"/>
    </font>
    <font>
      <sz val="10"/>
      <color theme="1"/>
      <name val="Calibri"/>
      <family val="2"/>
      <scheme val="minor"/>
    </font>
    <font>
      <sz val="10"/>
      <name val="Segoe UI Historic"/>
      <family val="2"/>
    </font>
    <font>
      <sz val="10"/>
      <color theme="1" tint="4.9989318521683403E-2"/>
      <name val="Segoe UI Historic"/>
      <family val="2"/>
    </font>
    <font>
      <sz val="10"/>
      <color rgb="FF000000"/>
      <name val="Calibri"/>
      <family val="2"/>
    </font>
    <font>
      <sz val="10"/>
      <name val="Calibri"/>
      <family val="2"/>
      <scheme val="minor"/>
    </font>
    <font>
      <sz val="10"/>
      <color rgb="FF000000"/>
      <name val="Var(--x10v0zfe)"/>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4" fillId="0" borderId="0" xfId="0" applyFont="1" applyAlignment="1">
      <alignment horizontal="right" readingOrder="2"/>
    </xf>
    <xf numFmtId="49" fontId="4" fillId="0" borderId="0" xfId="0" applyNumberFormat="1" applyFont="1" applyAlignment="1">
      <alignment horizontal="right" readingOrder="2"/>
    </xf>
    <xf numFmtId="0" fontId="4" fillId="2" borderId="1" xfId="0" applyFont="1" applyFill="1" applyBorder="1" applyAlignment="1">
      <alignment horizontal="right" readingOrder="2"/>
    </xf>
    <xf numFmtId="0" fontId="5" fillId="2" borderId="1" xfId="0" applyFont="1" applyFill="1" applyBorder="1" applyAlignment="1">
      <alignment horizontal="center" readingOrder="2"/>
    </xf>
    <xf numFmtId="0" fontId="4" fillId="0" borderId="0" xfId="0" quotePrefix="1" applyFont="1" applyAlignment="1">
      <alignment horizontal="center" readingOrder="2"/>
    </xf>
    <xf numFmtId="0" fontId="7" fillId="0" borderId="0" xfId="0" applyFont="1" applyAlignment="1">
      <alignment horizontal="right"/>
    </xf>
    <xf numFmtId="0" fontId="7" fillId="0" borderId="0" xfId="0" applyFont="1"/>
    <xf numFmtId="0" fontId="7" fillId="0" borderId="0" xfId="0" applyFont="1" applyAlignment="1">
      <alignment horizontal="center"/>
    </xf>
    <xf numFmtId="0" fontId="7" fillId="0" borderId="0" xfId="0" applyFont="1" applyAlignment="1">
      <alignment horizontal="center" readingOrder="2"/>
    </xf>
    <xf numFmtId="0" fontId="7" fillId="0" borderId="0" xfId="0" applyFont="1" applyAlignment="1">
      <alignment horizontal="right" readingOrder="2"/>
    </xf>
    <xf numFmtId="0" fontId="7" fillId="0" borderId="0" xfId="0" applyFont="1" applyAlignment="1">
      <alignment horizontal="left"/>
    </xf>
    <xf numFmtId="49" fontId="7" fillId="0" borderId="0" xfId="0" applyNumberFormat="1" applyFont="1"/>
    <xf numFmtId="164" fontId="8" fillId="0" borderId="0" xfId="0" applyNumberFormat="1" applyFont="1" applyAlignment="1">
      <alignment horizontal="center" vertical="center"/>
    </xf>
    <xf numFmtId="0" fontId="8" fillId="0" borderId="0" xfId="0" applyFont="1" applyAlignment="1">
      <alignment horizontal="center" vertical="center"/>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readingOrder="2"/>
      <protection hidden="1"/>
    </xf>
    <xf numFmtId="0" fontId="7" fillId="0" borderId="0" xfId="0" applyFont="1" applyAlignment="1" applyProtection="1">
      <alignment horizontal="right" vertical="center" readingOrder="2"/>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Alignment="1">
      <alignment horizontal="center" vertical="center"/>
    </xf>
    <xf numFmtId="49" fontId="6" fillId="0" borderId="0" xfId="0" applyNumberFormat="1" applyFont="1" applyAlignment="1">
      <alignment horizontal="center" vertical="center"/>
    </xf>
    <xf numFmtId="164" fontId="9"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10" fillId="0" borderId="0" xfId="0" applyNumberFormat="1" applyFont="1" applyAlignment="1">
      <alignment horizontal="center" vertical="center"/>
    </xf>
    <xf numFmtId="1" fontId="10" fillId="0" borderId="0" xfId="0" applyNumberFormat="1" applyFont="1" applyAlignment="1">
      <alignment horizontal="center" vertical="center"/>
    </xf>
    <xf numFmtId="0" fontId="11" fillId="0" borderId="0" xfId="0" applyFont="1" applyAlignment="1">
      <alignment horizontal="center" vertical="center"/>
    </xf>
    <xf numFmtId="49" fontId="9" fillId="0" borderId="0" xfId="0" applyNumberFormat="1" applyFont="1" applyAlignment="1">
      <alignment horizontal="center" vertical="center"/>
    </xf>
    <xf numFmtId="0" fontId="12" fillId="0" borderId="0" xfId="0" applyFont="1" applyAlignment="1">
      <alignment horizontal="center" vertical="center" wrapText="1"/>
    </xf>
    <xf numFmtId="164" fontId="9" fillId="0" borderId="0" xfId="0" applyNumberFormat="1" applyFont="1" applyAlignment="1">
      <alignment horizontal="center" vertical="center" wrapText="1"/>
    </xf>
    <xf numFmtId="164" fontId="8" fillId="0" borderId="0" xfId="0" applyNumberFormat="1" applyFont="1" applyAlignment="1">
      <alignment horizontal="center"/>
    </xf>
    <xf numFmtId="12" fontId="6" fillId="0" borderId="0" xfId="0" applyNumberFormat="1" applyFont="1" applyAlignment="1">
      <alignment horizontal="center" vertical="center"/>
    </xf>
    <xf numFmtId="12" fontId="6" fillId="0" borderId="0" xfId="0" applyNumberFormat="1" applyFont="1" applyAlignment="1">
      <alignment horizontal="center" vertical="center" wrapText="1"/>
    </xf>
    <xf numFmtId="49" fontId="7"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4"/>
  <sheetViews>
    <sheetView tabSelected="1" workbookViewId="0">
      <pane ySplit="1" topLeftCell="A43" activePane="bottomLeft" state="frozen"/>
      <selection pane="bottomLeft" activeCell="C74" sqref="C74"/>
    </sheetView>
  </sheetViews>
  <sheetFormatPr defaultColWidth="9.140625" defaultRowHeight="12.75"/>
  <cols>
    <col min="1" max="1" width="27" style="8" customWidth="1"/>
    <col min="2" max="2" width="9.5703125" style="9" customWidth="1"/>
    <col min="3" max="3" width="11.85546875" style="10" bestFit="1" customWidth="1"/>
    <col min="4" max="4" width="95.28515625" style="11" customWidth="1"/>
    <col min="5" max="5" width="22.140625" style="12" customWidth="1"/>
    <col min="6" max="6" width="16.5703125" style="12" customWidth="1"/>
    <col min="7" max="7" width="17.5703125" style="8" customWidth="1"/>
    <col min="8" max="8" width="18.140625" style="7" customWidth="1"/>
    <col min="9" max="9" width="8.5703125" style="7" bestFit="1" customWidth="1"/>
    <col min="10" max="10" width="34" style="8" customWidth="1"/>
    <col min="11" max="11" width="8.7109375" style="33" bestFit="1" customWidth="1"/>
    <col min="12" max="12" width="15.42578125" style="7" customWidth="1"/>
    <col min="13" max="13" width="11.42578125" style="8" customWidth="1"/>
    <col min="14" max="14" width="8.140625" style="8" customWidth="1"/>
    <col min="15" max="15" width="7" style="8" customWidth="1"/>
    <col min="16" max="16" width="15.85546875" style="6" bestFit="1" customWidth="1"/>
    <col min="17" max="17" width="22.42578125" style="6" customWidth="1"/>
    <col min="18" max="16384" width="9.140625" style="7"/>
  </cols>
  <sheetData>
    <row r="1" spans="1:17" s="20" customFormat="1" ht="26.25" customHeight="1">
      <c r="A1" s="15" t="s">
        <v>1</v>
      </c>
      <c r="B1" s="16" t="s">
        <v>340</v>
      </c>
      <c r="C1" s="17" t="s">
        <v>15</v>
      </c>
      <c r="D1" s="15" t="s">
        <v>4</v>
      </c>
      <c r="E1" s="18" t="s">
        <v>5</v>
      </c>
      <c r="F1" s="18" t="s">
        <v>6</v>
      </c>
      <c r="G1" s="15" t="s">
        <v>8</v>
      </c>
      <c r="H1" s="15" t="s">
        <v>9</v>
      </c>
      <c r="I1" s="15" t="s">
        <v>12</v>
      </c>
      <c r="J1" s="15" t="s">
        <v>2</v>
      </c>
      <c r="K1" s="18" t="s">
        <v>11</v>
      </c>
      <c r="L1" s="15" t="s">
        <v>3</v>
      </c>
      <c r="M1" s="15" t="s">
        <v>7</v>
      </c>
      <c r="N1" s="15" t="s">
        <v>14</v>
      </c>
      <c r="O1" s="15" t="s">
        <v>13</v>
      </c>
      <c r="P1" s="19" t="s">
        <v>10</v>
      </c>
      <c r="Q1" s="19" t="s">
        <v>0</v>
      </c>
    </row>
    <row r="2" spans="1:17" ht="14.25">
      <c r="A2" s="21" t="s">
        <v>453</v>
      </c>
      <c r="B2" s="9" t="s">
        <v>17</v>
      </c>
      <c r="C2" s="10" t="s">
        <v>358</v>
      </c>
      <c r="D2" s="22" t="s">
        <v>631</v>
      </c>
      <c r="E2" s="23" t="s">
        <v>524</v>
      </c>
      <c r="F2" s="24" t="s">
        <v>525</v>
      </c>
      <c r="G2" s="12"/>
      <c r="H2" s="21" t="s">
        <v>380</v>
      </c>
      <c r="J2" s="23" t="s">
        <v>703</v>
      </c>
      <c r="K2" s="8">
        <v>2</v>
      </c>
      <c r="M2" s="25">
        <v>45</v>
      </c>
      <c r="N2" s="8">
        <v>1</v>
      </c>
      <c r="P2" s="8" t="s">
        <v>371</v>
      </c>
    </row>
    <row r="3" spans="1:17" ht="14.25">
      <c r="A3" s="21" t="s">
        <v>454</v>
      </c>
      <c r="B3" s="9" t="s">
        <v>22</v>
      </c>
      <c r="C3" s="10" t="s">
        <v>184</v>
      </c>
      <c r="D3" s="22" t="s">
        <v>632</v>
      </c>
      <c r="E3" s="23" t="s">
        <v>526</v>
      </c>
      <c r="F3" s="24" t="s">
        <v>527</v>
      </c>
      <c r="G3" s="12"/>
      <c r="H3" s="21" t="s">
        <v>381</v>
      </c>
      <c r="J3" s="23" t="s">
        <v>704</v>
      </c>
      <c r="K3" s="8">
        <v>2</v>
      </c>
      <c r="M3" s="25">
        <v>340</v>
      </c>
      <c r="N3" s="8">
        <v>1</v>
      </c>
      <c r="P3" s="8" t="s">
        <v>366</v>
      </c>
    </row>
    <row r="4" spans="1:17" ht="14.25">
      <c r="A4" s="21" t="s">
        <v>455</v>
      </c>
      <c r="B4" s="9" t="s">
        <v>22</v>
      </c>
      <c r="C4" s="10" t="s">
        <v>155</v>
      </c>
      <c r="D4" s="22" t="s">
        <v>633</v>
      </c>
      <c r="E4" s="23" t="s">
        <v>528</v>
      </c>
      <c r="F4" s="24" t="s">
        <v>529</v>
      </c>
      <c r="G4" s="12"/>
      <c r="H4" s="21" t="s">
        <v>382</v>
      </c>
      <c r="J4" s="26" t="s">
        <v>705</v>
      </c>
      <c r="K4" s="8">
        <v>2</v>
      </c>
      <c r="M4" s="25">
        <f>250+230+115+30</f>
        <v>625</v>
      </c>
      <c r="N4" s="8">
        <v>1</v>
      </c>
      <c r="P4" s="8" t="s">
        <v>366</v>
      </c>
    </row>
    <row r="5" spans="1:17" ht="14.25">
      <c r="A5" s="21" t="s">
        <v>456</v>
      </c>
      <c r="B5" s="9" t="s">
        <v>17</v>
      </c>
      <c r="C5" s="10" t="s">
        <v>189</v>
      </c>
      <c r="D5" s="22" t="s">
        <v>634</v>
      </c>
      <c r="E5" s="23" t="s">
        <v>530</v>
      </c>
      <c r="F5" s="24" t="s">
        <v>531</v>
      </c>
      <c r="G5" s="7"/>
      <c r="H5" s="21" t="s">
        <v>383</v>
      </c>
      <c r="J5" s="23" t="s">
        <v>706</v>
      </c>
      <c r="K5" s="8">
        <v>2</v>
      </c>
      <c r="M5" s="25">
        <v>300</v>
      </c>
      <c r="N5" s="8">
        <v>1</v>
      </c>
      <c r="P5" s="8" t="s">
        <v>366</v>
      </c>
    </row>
    <row r="6" spans="1:17" ht="14.25">
      <c r="A6" s="21" t="s">
        <v>457</v>
      </c>
      <c r="B6" s="9" t="s">
        <v>196</v>
      </c>
      <c r="C6" s="10" t="s">
        <v>315</v>
      </c>
      <c r="D6" s="22" t="s">
        <v>635</v>
      </c>
      <c r="E6" s="23" t="s">
        <v>532</v>
      </c>
      <c r="F6" s="24" t="s">
        <v>533</v>
      </c>
      <c r="G6" s="12"/>
      <c r="H6" s="21" t="s">
        <v>384</v>
      </c>
      <c r="J6" s="23" t="s">
        <v>707</v>
      </c>
      <c r="K6" s="8">
        <v>2</v>
      </c>
      <c r="M6" s="25">
        <v>350</v>
      </c>
      <c r="N6" s="8">
        <v>1</v>
      </c>
      <c r="P6" s="8" t="s">
        <v>366</v>
      </c>
    </row>
    <row r="7" spans="1:17" ht="14.25">
      <c r="A7" s="21" t="s">
        <v>458</v>
      </c>
      <c r="B7" s="9" t="s">
        <v>19</v>
      </c>
      <c r="C7" s="10" t="s">
        <v>293</v>
      </c>
      <c r="D7" s="27" t="s">
        <v>636</v>
      </c>
      <c r="E7" s="23" t="s">
        <v>534</v>
      </c>
      <c r="F7" s="24"/>
      <c r="G7" s="12"/>
      <c r="H7" s="21" t="s">
        <v>385</v>
      </c>
      <c r="J7" s="23" t="s">
        <v>708</v>
      </c>
      <c r="K7" s="8">
        <v>2</v>
      </c>
      <c r="M7" s="25">
        <v>380</v>
      </c>
      <c r="N7" s="8">
        <v>1</v>
      </c>
      <c r="P7" s="8" t="s">
        <v>366</v>
      </c>
    </row>
    <row r="8" spans="1:17" ht="14.25">
      <c r="A8" s="21" t="s">
        <v>459</v>
      </c>
      <c r="B8" s="9" t="s">
        <v>17</v>
      </c>
      <c r="C8" s="10" t="s">
        <v>338</v>
      </c>
      <c r="D8" s="22" t="s">
        <v>637</v>
      </c>
      <c r="E8" s="23" t="s">
        <v>535</v>
      </c>
      <c r="F8" s="24" t="s">
        <v>536</v>
      </c>
      <c r="G8" s="12"/>
      <c r="H8" s="21" t="s">
        <v>386</v>
      </c>
      <c r="J8" s="23" t="s">
        <v>709</v>
      </c>
      <c r="K8" s="8">
        <v>2</v>
      </c>
      <c r="M8" s="25">
        <v>330</v>
      </c>
      <c r="N8" s="8">
        <v>1</v>
      </c>
      <c r="P8" s="8" t="s">
        <v>366</v>
      </c>
    </row>
    <row r="9" spans="1:17" ht="14.25">
      <c r="A9" s="21" t="s">
        <v>460</v>
      </c>
      <c r="B9" s="9" t="s">
        <v>17</v>
      </c>
      <c r="C9" s="10" t="s">
        <v>356</v>
      </c>
      <c r="D9" s="22" t="s">
        <v>638</v>
      </c>
      <c r="E9" s="23" t="s">
        <v>537</v>
      </c>
      <c r="F9" s="24" t="s">
        <v>538</v>
      </c>
      <c r="G9" s="12"/>
      <c r="H9" s="21" t="s">
        <v>387</v>
      </c>
      <c r="J9" s="23" t="s">
        <v>379</v>
      </c>
      <c r="K9" s="8">
        <v>2</v>
      </c>
      <c r="M9" s="25">
        <f>1230-300</f>
        <v>930</v>
      </c>
      <c r="N9" s="8">
        <v>1</v>
      </c>
      <c r="P9" s="8" t="s">
        <v>366</v>
      </c>
    </row>
    <row r="10" spans="1:17" ht="14.25">
      <c r="A10" s="21" t="s">
        <v>461</v>
      </c>
      <c r="B10" s="9" t="s">
        <v>25</v>
      </c>
      <c r="C10" s="10" t="s">
        <v>95</v>
      </c>
      <c r="D10" s="22" t="s">
        <v>639</v>
      </c>
      <c r="E10" s="23" t="s">
        <v>539</v>
      </c>
      <c r="F10" s="24"/>
      <c r="G10" s="12"/>
      <c r="H10" s="21" t="s">
        <v>388</v>
      </c>
      <c r="J10" s="28" t="s">
        <v>710</v>
      </c>
      <c r="K10" s="8">
        <v>2</v>
      </c>
      <c r="M10" s="25">
        <v>340</v>
      </c>
      <c r="N10" s="8">
        <v>1</v>
      </c>
      <c r="P10" s="8" t="s">
        <v>366</v>
      </c>
    </row>
    <row r="11" spans="1:17" ht="14.25">
      <c r="A11" s="21" t="s">
        <v>462</v>
      </c>
      <c r="B11" s="9" t="s">
        <v>343</v>
      </c>
      <c r="C11" s="10" t="s">
        <v>130</v>
      </c>
      <c r="D11" s="22" t="s">
        <v>640</v>
      </c>
      <c r="E11" s="23" t="s">
        <v>540</v>
      </c>
      <c r="F11" s="24"/>
      <c r="G11" s="12"/>
      <c r="H11" s="21" t="s">
        <v>389</v>
      </c>
      <c r="J11" s="28" t="s">
        <v>710</v>
      </c>
      <c r="K11" s="8">
        <v>2</v>
      </c>
      <c r="M11" s="25">
        <v>330</v>
      </c>
      <c r="N11" s="8">
        <v>1</v>
      </c>
      <c r="P11" s="8" t="s">
        <v>366</v>
      </c>
    </row>
    <row r="12" spans="1:17" ht="14.25">
      <c r="A12" s="21" t="s">
        <v>463</v>
      </c>
      <c r="B12" s="9" t="s">
        <v>18</v>
      </c>
      <c r="C12" s="10" t="s">
        <v>229</v>
      </c>
      <c r="D12" s="22" t="s">
        <v>641</v>
      </c>
      <c r="E12" s="23" t="s">
        <v>541</v>
      </c>
      <c r="F12" s="24" t="s">
        <v>542</v>
      </c>
      <c r="G12" s="12"/>
      <c r="H12" s="21" t="s">
        <v>390</v>
      </c>
      <c r="J12" s="23" t="s">
        <v>709</v>
      </c>
      <c r="K12" s="8">
        <v>2</v>
      </c>
      <c r="M12" s="25">
        <v>300</v>
      </c>
      <c r="N12" s="8">
        <v>1</v>
      </c>
      <c r="P12" s="8" t="s">
        <v>366</v>
      </c>
    </row>
    <row r="13" spans="1:17" ht="14.25">
      <c r="A13" s="21" t="s">
        <v>464</v>
      </c>
      <c r="B13" s="9" t="s">
        <v>28</v>
      </c>
      <c r="C13" s="10" t="s">
        <v>297</v>
      </c>
      <c r="D13" s="22" t="s">
        <v>642</v>
      </c>
      <c r="E13" s="23" t="s">
        <v>543</v>
      </c>
      <c r="F13" s="24"/>
      <c r="G13" s="12"/>
      <c r="H13" s="21" t="s">
        <v>391</v>
      </c>
      <c r="J13" s="23" t="s">
        <v>711</v>
      </c>
      <c r="K13" s="8">
        <v>2</v>
      </c>
      <c r="M13" s="25">
        <v>490</v>
      </c>
      <c r="N13" s="8">
        <v>1</v>
      </c>
      <c r="P13" s="8" t="s">
        <v>366</v>
      </c>
    </row>
    <row r="14" spans="1:17" ht="14.25">
      <c r="A14" s="21" t="s">
        <v>465</v>
      </c>
      <c r="B14" s="9" t="s">
        <v>18</v>
      </c>
      <c r="C14" s="10" t="s">
        <v>16</v>
      </c>
      <c r="D14" s="13" t="s">
        <v>643</v>
      </c>
      <c r="E14" s="23" t="s">
        <v>544</v>
      </c>
      <c r="F14" s="24"/>
      <c r="G14" s="12"/>
      <c r="H14" s="21" t="s">
        <v>392</v>
      </c>
      <c r="J14" s="14" t="s">
        <v>712</v>
      </c>
      <c r="K14" s="8">
        <v>2</v>
      </c>
      <c r="M14" s="25">
        <f>410+30+45-150</f>
        <v>335</v>
      </c>
      <c r="N14" s="8">
        <v>1</v>
      </c>
      <c r="P14" s="8" t="s">
        <v>366</v>
      </c>
    </row>
    <row r="15" spans="1:17" ht="14.25">
      <c r="A15" s="21" t="s">
        <v>466</v>
      </c>
      <c r="B15" s="9" t="s">
        <v>18</v>
      </c>
      <c r="C15" s="10" t="s">
        <v>330</v>
      </c>
      <c r="D15" s="14" t="s">
        <v>644</v>
      </c>
      <c r="E15" s="23" t="s">
        <v>545</v>
      </c>
      <c r="F15" s="24"/>
      <c r="G15" s="12"/>
      <c r="H15" s="21" t="s">
        <v>393</v>
      </c>
      <c r="J15" s="23" t="s">
        <v>379</v>
      </c>
      <c r="K15" s="8">
        <v>2</v>
      </c>
      <c r="M15" s="25">
        <v>345</v>
      </c>
      <c r="N15" s="8">
        <v>1</v>
      </c>
      <c r="P15" s="8" t="s">
        <v>366</v>
      </c>
    </row>
    <row r="16" spans="1:17" ht="14.25">
      <c r="A16" s="21" t="s">
        <v>467</v>
      </c>
      <c r="B16" s="9" t="s">
        <v>17</v>
      </c>
      <c r="C16" s="10" t="s">
        <v>216</v>
      </c>
      <c r="D16" s="29" t="s">
        <v>645</v>
      </c>
      <c r="E16" s="23" t="s">
        <v>546</v>
      </c>
      <c r="F16" s="24"/>
      <c r="G16" s="12"/>
      <c r="H16" s="21" t="s">
        <v>394</v>
      </c>
      <c r="J16" s="23" t="s">
        <v>713</v>
      </c>
      <c r="K16" s="8">
        <v>2</v>
      </c>
      <c r="M16" s="25">
        <v>330</v>
      </c>
      <c r="N16" s="8">
        <v>1</v>
      </c>
      <c r="P16" s="8" t="s">
        <v>366</v>
      </c>
    </row>
    <row r="17" spans="1:16" ht="14.25">
      <c r="A17" s="21" t="s">
        <v>468</v>
      </c>
      <c r="B17" s="9" t="s">
        <v>18</v>
      </c>
      <c r="C17" s="10" t="s">
        <v>372</v>
      </c>
      <c r="D17" s="13" t="s">
        <v>646</v>
      </c>
      <c r="E17" s="23" t="s">
        <v>547</v>
      </c>
      <c r="F17" s="24"/>
      <c r="G17" s="12"/>
      <c r="H17" s="21" t="s">
        <v>395</v>
      </c>
      <c r="J17" s="23" t="s">
        <v>714</v>
      </c>
      <c r="K17" s="8">
        <v>2</v>
      </c>
      <c r="M17" s="25">
        <v>375</v>
      </c>
      <c r="N17" s="8">
        <v>1</v>
      </c>
      <c r="P17" s="8" t="s">
        <v>366</v>
      </c>
    </row>
    <row r="18" spans="1:16" ht="14.25">
      <c r="A18" s="21" t="s">
        <v>469</v>
      </c>
      <c r="B18" s="9" t="s">
        <v>19</v>
      </c>
      <c r="C18" s="10" t="s">
        <v>364</v>
      </c>
      <c r="D18" s="14" t="s">
        <v>647</v>
      </c>
      <c r="E18" s="23" t="s">
        <v>548</v>
      </c>
      <c r="F18" s="24" t="s">
        <v>549</v>
      </c>
      <c r="G18" s="12"/>
      <c r="H18" s="21" t="s">
        <v>396</v>
      </c>
      <c r="J18" s="23" t="s">
        <v>715</v>
      </c>
      <c r="K18" s="8">
        <v>2</v>
      </c>
      <c r="M18" s="25">
        <v>250</v>
      </c>
      <c r="N18" s="8">
        <v>1</v>
      </c>
      <c r="P18" s="8" t="s">
        <v>366</v>
      </c>
    </row>
    <row r="19" spans="1:16" ht="14.25">
      <c r="A19" s="21" t="s">
        <v>470</v>
      </c>
      <c r="B19" s="9" t="s">
        <v>18</v>
      </c>
      <c r="C19" s="10" t="s">
        <v>229</v>
      </c>
      <c r="D19" s="30" t="s">
        <v>648</v>
      </c>
      <c r="E19" s="23" t="s">
        <v>550</v>
      </c>
      <c r="F19" s="24" t="s">
        <v>551</v>
      </c>
      <c r="G19" s="12"/>
      <c r="H19" s="21" t="s">
        <v>397</v>
      </c>
      <c r="J19" s="28" t="s">
        <v>716</v>
      </c>
      <c r="K19" s="8">
        <v>2</v>
      </c>
      <c r="M19" s="25">
        <v>300</v>
      </c>
      <c r="N19" s="8">
        <v>1</v>
      </c>
      <c r="P19" s="8" t="s">
        <v>366</v>
      </c>
    </row>
    <row r="20" spans="1:16" ht="14.25">
      <c r="A20" s="21" t="s">
        <v>471</v>
      </c>
      <c r="B20" s="9" t="s">
        <v>22</v>
      </c>
      <c r="C20" s="10" t="s">
        <v>75</v>
      </c>
      <c r="D20" s="22" t="s">
        <v>649</v>
      </c>
      <c r="E20" s="23" t="s">
        <v>552</v>
      </c>
      <c r="F20" s="24"/>
      <c r="G20" s="12"/>
      <c r="H20" s="21" t="s">
        <v>398</v>
      </c>
      <c r="J20" s="23" t="s">
        <v>717</v>
      </c>
      <c r="K20" s="8">
        <v>2</v>
      </c>
      <c r="M20" s="25">
        <v>330</v>
      </c>
      <c r="N20" s="8">
        <v>1</v>
      </c>
      <c r="P20" s="8" t="s">
        <v>366</v>
      </c>
    </row>
    <row r="21" spans="1:16" ht="14.25">
      <c r="A21" s="21" t="s">
        <v>472</v>
      </c>
      <c r="B21" s="9" t="s">
        <v>28</v>
      </c>
      <c r="C21" s="10" t="s">
        <v>47</v>
      </c>
      <c r="D21" s="22" t="s">
        <v>650</v>
      </c>
      <c r="E21" s="23" t="s">
        <v>553</v>
      </c>
      <c r="F21" s="24" t="s">
        <v>554</v>
      </c>
      <c r="G21" s="12"/>
      <c r="H21" s="21" t="s">
        <v>399</v>
      </c>
      <c r="J21" s="23" t="s">
        <v>715</v>
      </c>
      <c r="K21" s="8">
        <v>2</v>
      </c>
      <c r="M21" s="25">
        <v>310</v>
      </c>
      <c r="N21" s="8">
        <v>1</v>
      </c>
      <c r="P21" s="8" t="s">
        <v>366</v>
      </c>
    </row>
    <row r="22" spans="1:16" ht="14.25">
      <c r="A22" s="21" t="s">
        <v>473</v>
      </c>
      <c r="B22" s="9" t="s">
        <v>28</v>
      </c>
      <c r="C22" s="10" t="s">
        <v>47</v>
      </c>
      <c r="D22" s="22" t="s">
        <v>651</v>
      </c>
      <c r="E22" s="23" t="s">
        <v>555</v>
      </c>
      <c r="F22" s="24"/>
      <c r="G22" s="12"/>
      <c r="H22" s="21" t="s">
        <v>400</v>
      </c>
      <c r="J22" s="23" t="s">
        <v>718</v>
      </c>
      <c r="K22" s="8">
        <v>2</v>
      </c>
      <c r="M22" s="25">
        <v>310</v>
      </c>
      <c r="N22" s="8">
        <v>1</v>
      </c>
      <c r="P22" s="8" t="s">
        <v>366</v>
      </c>
    </row>
    <row r="23" spans="1:16" ht="14.25">
      <c r="A23" s="21" t="s">
        <v>474</v>
      </c>
      <c r="B23" s="9" t="s">
        <v>19</v>
      </c>
      <c r="C23" s="10" t="s">
        <v>267</v>
      </c>
      <c r="D23" s="22" t="s">
        <v>652</v>
      </c>
      <c r="E23" s="23" t="s">
        <v>556</v>
      </c>
      <c r="F23" s="24"/>
      <c r="G23" s="12"/>
      <c r="H23" s="21" t="s">
        <v>401</v>
      </c>
      <c r="J23" s="23" t="s">
        <v>379</v>
      </c>
      <c r="K23" s="8">
        <v>2</v>
      </c>
      <c r="M23" s="25">
        <v>350</v>
      </c>
      <c r="N23" s="8">
        <v>1</v>
      </c>
      <c r="P23" s="8" t="s">
        <v>366</v>
      </c>
    </row>
    <row r="24" spans="1:16" ht="14.25">
      <c r="A24" s="21" t="s">
        <v>475</v>
      </c>
      <c r="B24" s="9" t="s">
        <v>26</v>
      </c>
      <c r="C24" s="10" t="s">
        <v>187</v>
      </c>
      <c r="D24" s="22" t="s">
        <v>653</v>
      </c>
      <c r="E24" s="23" t="s">
        <v>557</v>
      </c>
      <c r="F24" s="24"/>
      <c r="G24" s="12"/>
      <c r="H24" s="21" t="s">
        <v>402</v>
      </c>
      <c r="J24" s="23" t="s">
        <v>719</v>
      </c>
      <c r="K24" s="8">
        <v>2</v>
      </c>
      <c r="M24" s="25">
        <v>0</v>
      </c>
      <c r="N24" s="8">
        <v>1</v>
      </c>
      <c r="P24" s="8" t="s">
        <v>366</v>
      </c>
    </row>
    <row r="25" spans="1:16" ht="14.25">
      <c r="A25" s="21" t="s">
        <v>476</v>
      </c>
      <c r="B25" s="9" t="s">
        <v>17</v>
      </c>
      <c r="C25" s="10" t="s">
        <v>249</v>
      </c>
      <c r="D25" s="22" t="s">
        <v>654</v>
      </c>
      <c r="E25" s="23" t="s">
        <v>558</v>
      </c>
      <c r="F25" s="24" t="s">
        <v>559</v>
      </c>
      <c r="G25" s="12"/>
      <c r="H25" s="21" t="s">
        <v>403</v>
      </c>
      <c r="J25" s="23" t="s">
        <v>715</v>
      </c>
      <c r="K25" s="8">
        <v>2</v>
      </c>
      <c r="M25" s="25">
        <v>310</v>
      </c>
      <c r="N25" s="8">
        <v>1</v>
      </c>
      <c r="P25" s="8" t="s">
        <v>366</v>
      </c>
    </row>
    <row r="26" spans="1:16" ht="14.25">
      <c r="A26" s="21" t="s">
        <v>477</v>
      </c>
      <c r="B26" s="9" t="s">
        <v>20</v>
      </c>
      <c r="C26" s="10" t="s">
        <v>57</v>
      </c>
      <c r="D26" s="22" t="s">
        <v>655</v>
      </c>
      <c r="E26" s="23" t="s">
        <v>560</v>
      </c>
      <c r="F26" s="24"/>
      <c r="G26" s="12"/>
      <c r="H26" s="21" t="s">
        <v>404</v>
      </c>
      <c r="J26" s="28" t="s">
        <v>716</v>
      </c>
      <c r="K26" s="8">
        <v>2</v>
      </c>
      <c r="M26" s="25">
        <v>0</v>
      </c>
      <c r="N26" s="8">
        <v>1</v>
      </c>
      <c r="P26" s="8" t="s">
        <v>366</v>
      </c>
    </row>
    <row r="27" spans="1:16" ht="14.25">
      <c r="A27" s="21" t="s">
        <v>478</v>
      </c>
      <c r="B27" s="9" t="s">
        <v>17</v>
      </c>
      <c r="C27" s="10" t="s">
        <v>338</v>
      </c>
      <c r="D27" s="22" t="s">
        <v>656</v>
      </c>
      <c r="E27" s="23" t="s">
        <v>561</v>
      </c>
      <c r="F27" s="24" t="s">
        <v>562</v>
      </c>
      <c r="G27" s="12"/>
      <c r="H27" s="21" t="s">
        <v>405</v>
      </c>
      <c r="J27" s="23" t="s">
        <v>720</v>
      </c>
      <c r="K27" s="8">
        <v>2</v>
      </c>
      <c r="M27" s="25">
        <v>305</v>
      </c>
      <c r="N27" s="8">
        <v>1</v>
      </c>
      <c r="P27" s="8" t="s">
        <v>366</v>
      </c>
    </row>
    <row r="28" spans="1:16" ht="14.25">
      <c r="A28" s="21" t="s">
        <v>479</v>
      </c>
      <c r="B28" s="9" t="s">
        <v>28</v>
      </c>
      <c r="C28" s="10" t="s">
        <v>47</v>
      </c>
      <c r="D28" s="22" t="s">
        <v>657</v>
      </c>
      <c r="E28" s="23" t="s">
        <v>563</v>
      </c>
      <c r="F28" s="24" t="s">
        <v>564</v>
      </c>
      <c r="G28" s="12"/>
      <c r="H28" s="21" t="s">
        <v>406</v>
      </c>
      <c r="J28" s="23" t="s">
        <v>712</v>
      </c>
      <c r="K28" s="8">
        <v>2</v>
      </c>
      <c r="M28" s="25">
        <f>380+30+50-150</f>
        <v>310</v>
      </c>
      <c r="N28" s="8">
        <v>1</v>
      </c>
      <c r="P28" s="8" t="s">
        <v>366</v>
      </c>
    </row>
    <row r="29" spans="1:16" ht="14.25">
      <c r="A29" s="21" t="s">
        <v>480</v>
      </c>
      <c r="B29" s="9" t="s">
        <v>343</v>
      </c>
      <c r="C29" s="10" t="s">
        <v>130</v>
      </c>
      <c r="D29" s="22" t="s">
        <v>658</v>
      </c>
      <c r="E29" s="23" t="s">
        <v>565</v>
      </c>
      <c r="F29" s="24" t="s">
        <v>566</v>
      </c>
      <c r="G29" s="12"/>
      <c r="H29" s="21" t="s">
        <v>407</v>
      </c>
      <c r="J29" s="23" t="s">
        <v>721</v>
      </c>
      <c r="K29" s="8">
        <v>2</v>
      </c>
      <c r="M29" s="25">
        <v>380</v>
      </c>
      <c r="N29" s="8">
        <v>1</v>
      </c>
      <c r="P29" s="8" t="s">
        <v>366</v>
      </c>
    </row>
    <row r="30" spans="1:16" ht="14.25">
      <c r="A30" s="21" t="s">
        <v>481</v>
      </c>
      <c r="B30" s="9" t="s">
        <v>342</v>
      </c>
      <c r="C30" s="10" t="s">
        <v>50</v>
      </c>
      <c r="D30" s="22" t="s">
        <v>659</v>
      </c>
      <c r="E30" s="23" t="s">
        <v>567</v>
      </c>
      <c r="F30" s="24"/>
      <c r="G30" s="12"/>
      <c r="H30" s="21" t="s">
        <v>408</v>
      </c>
      <c r="J30" s="23" t="s">
        <v>712</v>
      </c>
      <c r="K30" s="8">
        <v>2</v>
      </c>
      <c r="M30" s="25">
        <v>400</v>
      </c>
      <c r="N30" s="8">
        <v>1</v>
      </c>
      <c r="P30" s="8" t="s">
        <v>366</v>
      </c>
    </row>
    <row r="31" spans="1:16" ht="14.25">
      <c r="A31" s="21" t="s">
        <v>482</v>
      </c>
      <c r="B31" s="9" t="s">
        <v>17</v>
      </c>
      <c r="C31" s="10" t="s">
        <v>357</v>
      </c>
      <c r="D31" s="30" t="s">
        <v>660</v>
      </c>
      <c r="E31" s="23" t="s">
        <v>568</v>
      </c>
      <c r="F31" s="24" t="s">
        <v>569</v>
      </c>
      <c r="G31" s="12"/>
      <c r="H31" s="21" t="s">
        <v>409</v>
      </c>
      <c r="J31" s="28" t="s">
        <v>710</v>
      </c>
      <c r="K31" s="8">
        <v>2</v>
      </c>
      <c r="M31" s="25">
        <v>325</v>
      </c>
      <c r="N31" s="8">
        <v>1</v>
      </c>
      <c r="P31" s="8" t="s">
        <v>366</v>
      </c>
    </row>
    <row r="32" spans="1:16" ht="14.25">
      <c r="A32" s="23" t="s">
        <v>483</v>
      </c>
      <c r="B32" s="9" t="s">
        <v>29</v>
      </c>
      <c r="C32" s="10" t="s">
        <v>48</v>
      </c>
      <c r="D32" s="22" t="s">
        <v>661</v>
      </c>
      <c r="E32" s="23" t="s">
        <v>570</v>
      </c>
      <c r="F32" s="24"/>
      <c r="G32" s="12"/>
      <c r="H32" s="21" t="s">
        <v>410</v>
      </c>
      <c r="J32" s="23" t="s">
        <v>713</v>
      </c>
      <c r="K32" s="8">
        <v>2</v>
      </c>
      <c r="M32" s="25">
        <v>300</v>
      </c>
      <c r="N32" s="8">
        <v>1</v>
      </c>
      <c r="P32" s="8" t="s">
        <v>366</v>
      </c>
    </row>
    <row r="33" spans="1:16" ht="14.25">
      <c r="A33" s="21" t="s">
        <v>484</v>
      </c>
      <c r="B33" s="9" t="s">
        <v>17</v>
      </c>
      <c r="C33" s="10" t="s">
        <v>338</v>
      </c>
      <c r="D33" s="22" t="s">
        <v>662</v>
      </c>
      <c r="E33" s="23" t="s">
        <v>571</v>
      </c>
      <c r="F33" s="24" t="s">
        <v>572</v>
      </c>
      <c r="G33" s="12"/>
      <c r="H33" s="21" t="s">
        <v>411</v>
      </c>
      <c r="J33" s="23" t="s">
        <v>722</v>
      </c>
      <c r="K33" s="8">
        <v>2</v>
      </c>
      <c r="M33" s="25">
        <v>275</v>
      </c>
      <c r="N33" s="8">
        <v>1</v>
      </c>
      <c r="P33" s="8" t="s">
        <v>366</v>
      </c>
    </row>
    <row r="34" spans="1:16" ht="14.25">
      <c r="A34" s="21" t="s">
        <v>485</v>
      </c>
      <c r="B34" s="9" t="s">
        <v>18</v>
      </c>
      <c r="C34" s="10" t="s">
        <v>333</v>
      </c>
      <c r="D34" s="22" t="s">
        <v>663</v>
      </c>
      <c r="E34" s="23" t="s">
        <v>573</v>
      </c>
      <c r="F34" s="24"/>
      <c r="H34" s="21" t="s">
        <v>412</v>
      </c>
      <c r="J34" s="23" t="s">
        <v>722</v>
      </c>
      <c r="K34" s="8">
        <v>2</v>
      </c>
      <c r="M34" s="25">
        <v>360</v>
      </c>
      <c r="N34" s="8">
        <v>1</v>
      </c>
      <c r="P34" s="8" t="s">
        <v>366</v>
      </c>
    </row>
    <row r="35" spans="1:16" ht="14.25">
      <c r="A35" s="21" t="s">
        <v>486</v>
      </c>
      <c r="B35" s="9" t="s">
        <v>341</v>
      </c>
      <c r="C35" s="10" t="s">
        <v>42</v>
      </c>
      <c r="D35" s="22" t="s">
        <v>664</v>
      </c>
      <c r="E35" s="23" t="s">
        <v>574</v>
      </c>
      <c r="F35" s="24" t="s">
        <v>575</v>
      </c>
      <c r="H35" s="21" t="s">
        <v>413</v>
      </c>
      <c r="J35" s="23" t="s">
        <v>723</v>
      </c>
      <c r="K35" s="8">
        <v>2</v>
      </c>
      <c r="M35" s="25">
        <v>380</v>
      </c>
      <c r="N35" s="8">
        <v>1</v>
      </c>
      <c r="P35" s="8" t="s">
        <v>366</v>
      </c>
    </row>
    <row r="36" spans="1:16" ht="14.25">
      <c r="A36" s="21" t="s">
        <v>487</v>
      </c>
      <c r="B36" s="9" t="s">
        <v>37</v>
      </c>
      <c r="C36" s="10" t="s">
        <v>150</v>
      </c>
      <c r="D36" s="22" t="s">
        <v>665</v>
      </c>
      <c r="E36" s="23" t="s">
        <v>576</v>
      </c>
      <c r="F36" s="24"/>
      <c r="H36" s="21" t="s">
        <v>414</v>
      </c>
      <c r="J36" s="23" t="s">
        <v>718</v>
      </c>
      <c r="K36" s="8">
        <v>2</v>
      </c>
      <c r="M36" s="25">
        <v>330</v>
      </c>
      <c r="N36" s="8">
        <v>1</v>
      </c>
      <c r="P36" s="8" t="s">
        <v>366</v>
      </c>
    </row>
    <row r="37" spans="1:16" ht="14.25">
      <c r="A37" s="21" t="s">
        <v>488</v>
      </c>
      <c r="B37" s="9" t="s">
        <v>17</v>
      </c>
      <c r="C37" s="10" t="s">
        <v>38</v>
      </c>
      <c r="D37" s="22" t="s">
        <v>666</v>
      </c>
      <c r="E37" s="23" t="s">
        <v>577</v>
      </c>
      <c r="F37" s="24" t="s">
        <v>578</v>
      </c>
      <c r="H37" s="21" t="s">
        <v>415</v>
      </c>
      <c r="J37" s="23" t="s">
        <v>724</v>
      </c>
      <c r="K37" s="8">
        <v>2</v>
      </c>
      <c r="M37" s="25">
        <f>230+115+30+30+45</f>
        <v>450</v>
      </c>
      <c r="N37" s="8">
        <v>1</v>
      </c>
      <c r="P37" s="8" t="s">
        <v>366</v>
      </c>
    </row>
    <row r="38" spans="1:16" ht="14.25">
      <c r="A38" s="21" t="s">
        <v>489</v>
      </c>
      <c r="B38" s="9" t="s">
        <v>26</v>
      </c>
      <c r="C38" s="10" t="s">
        <v>169</v>
      </c>
      <c r="D38" s="22" t="s">
        <v>667</v>
      </c>
      <c r="E38" s="23" t="s">
        <v>579</v>
      </c>
      <c r="F38" s="24" t="s">
        <v>580</v>
      </c>
      <c r="H38" s="21" t="s">
        <v>416</v>
      </c>
      <c r="J38" s="23" t="s">
        <v>707</v>
      </c>
      <c r="K38" s="8">
        <v>2</v>
      </c>
      <c r="M38" s="25">
        <v>380</v>
      </c>
      <c r="N38" s="8">
        <v>1</v>
      </c>
      <c r="P38" s="8" t="s">
        <v>366</v>
      </c>
    </row>
    <row r="39" spans="1:16" ht="14.25">
      <c r="A39" s="21" t="s">
        <v>490</v>
      </c>
      <c r="B39" s="9" t="s">
        <v>19</v>
      </c>
      <c r="C39" s="10" t="s">
        <v>191</v>
      </c>
      <c r="D39" s="29" t="s">
        <v>668</v>
      </c>
      <c r="E39" s="23" t="s">
        <v>581</v>
      </c>
      <c r="F39" s="24"/>
      <c r="H39" s="21" t="s">
        <v>417</v>
      </c>
      <c r="J39" s="23" t="s">
        <v>725</v>
      </c>
      <c r="K39" s="8">
        <v>2</v>
      </c>
      <c r="M39" s="25">
        <v>400</v>
      </c>
      <c r="N39" s="8">
        <v>1</v>
      </c>
      <c r="P39" s="8" t="s">
        <v>366</v>
      </c>
    </row>
    <row r="40" spans="1:16" ht="14.25">
      <c r="A40" s="21" t="s">
        <v>491</v>
      </c>
      <c r="B40" s="9" t="s">
        <v>17</v>
      </c>
      <c r="C40" s="10" t="s">
        <v>356</v>
      </c>
      <c r="D40" s="22" t="s">
        <v>669</v>
      </c>
      <c r="E40" s="23" t="s">
        <v>582</v>
      </c>
      <c r="F40" s="24"/>
      <c r="H40" s="21" t="s">
        <v>418</v>
      </c>
      <c r="J40" s="23" t="s">
        <v>379</v>
      </c>
      <c r="K40" s="8">
        <v>2</v>
      </c>
      <c r="M40" s="25">
        <v>375</v>
      </c>
      <c r="N40" s="8">
        <v>1</v>
      </c>
      <c r="P40" s="8" t="s">
        <v>366</v>
      </c>
    </row>
    <row r="41" spans="1:16" ht="14.25">
      <c r="A41" s="23" t="s">
        <v>492</v>
      </c>
      <c r="B41" s="9" t="s">
        <v>33</v>
      </c>
      <c r="C41" s="10" t="s">
        <v>85</v>
      </c>
      <c r="D41" s="22" t="s">
        <v>670</v>
      </c>
      <c r="E41" s="23" t="s">
        <v>583</v>
      </c>
      <c r="F41" s="24"/>
      <c r="H41" s="21" t="s">
        <v>419</v>
      </c>
      <c r="J41" s="23" t="s">
        <v>726</v>
      </c>
      <c r="K41" s="8">
        <v>2</v>
      </c>
      <c r="M41" s="25">
        <v>355</v>
      </c>
      <c r="N41" s="8">
        <v>1</v>
      </c>
      <c r="P41" s="8" t="s">
        <v>366</v>
      </c>
    </row>
    <row r="42" spans="1:16" ht="14.25">
      <c r="A42" s="21" t="s">
        <v>493</v>
      </c>
      <c r="B42" s="9" t="s">
        <v>17</v>
      </c>
      <c r="C42" s="10" t="s">
        <v>356</v>
      </c>
      <c r="D42" s="22" t="s">
        <v>671</v>
      </c>
      <c r="E42" s="23" t="s">
        <v>584</v>
      </c>
      <c r="F42" s="24" t="s">
        <v>585</v>
      </c>
      <c r="H42" s="21" t="s">
        <v>420</v>
      </c>
      <c r="J42" s="23" t="s">
        <v>379</v>
      </c>
      <c r="K42" s="8">
        <v>2</v>
      </c>
      <c r="M42" s="25">
        <v>900</v>
      </c>
      <c r="N42" s="8">
        <v>1</v>
      </c>
      <c r="P42" s="8" t="s">
        <v>366</v>
      </c>
    </row>
    <row r="43" spans="1:16" ht="14.25">
      <c r="A43" s="21" t="s">
        <v>494</v>
      </c>
      <c r="B43" s="9" t="s">
        <v>17</v>
      </c>
      <c r="C43" s="10" t="s">
        <v>356</v>
      </c>
      <c r="D43" s="22" t="s">
        <v>672</v>
      </c>
      <c r="E43" s="23" t="s">
        <v>586</v>
      </c>
      <c r="F43" s="24" t="s">
        <v>587</v>
      </c>
      <c r="H43" s="21" t="s">
        <v>421</v>
      </c>
      <c r="J43" s="23" t="s">
        <v>727</v>
      </c>
      <c r="K43" s="8">
        <v>2</v>
      </c>
      <c r="M43" s="25">
        <v>330</v>
      </c>
      <c r="N43" s="8">
        <v>1</v>
      </c>
      <c r="P43" s="8" t="s">
        <v>366</v>
      </c>
    </row>
    <row r="44" spans="1:16" ht="14.25">
      <c r="A44" s="21" t="s">
        <v>373</v>
      </c>
      <c r="B44" s="9" t="s">
        <v>30</v>
      </c>
      <c r="C44" s="10" t="s">
        <v>81</v>
      </c>
      <c r="D44" s="22" t="s">
        <v>673</v>
      </c>
      <c r="E44" s="23" t="s">
        <v>588</v>
      </c>
      <c r="F44" s="24" t="s">
        <v>589</v>
      </c>
      <c r="H44" s="21" t="s">
        <v>422</v>
      </c>
      <c r="J44" s="23" t="s">
        <v>722</v>
      </c>
      <c r="K44" s="8">
        <v>2</v>
      </c>
      <c r="M44" s="25">
        <f>230+30+30+60</f>
        <v>350</v>
      </c>
      <c r="N44" s="8">
        <v>1</v>
      </c>
      <c r="P44" s="8" t="s">
        <v>366</v>
      </c>
    </row>
    <row r="45" spans="1:16" ht="14.25">
      <c r="A45" s="21" t="s">
        <v>495</v>
      </c>
      <c r="B45" s="9" t="s">
        <v>28</v>
      </c>
      <c r="C45" s="10" t="s">
        <v>143</v>
      </c>
      <c r="D45" s="22" t="s">
        <v>674</v>
      </c>
      <c r="E45" s="23" t="s">
        <v>590</v>
      </c>
      <c r="F45" s="24" t="s">
        <v>591</v>
      </c>
      <c r="H45" s="21" t="s">
        <v>423</v>
      </c>
      <c r="J45" s="23" t="s">
        <v>728</v>
      </c>
      <c r="K45" s="8">
        <v>2</v>
      </c>
      <c r="M45" s="25">
        <f>320+320+230</f>
        <v>870</v>
      </c>
      <c r="N45" s="8">
        <v>1</v>
      </c>
      <c r="P45" s="8" t="s">
        <v>366</v>
      </c>
    </row>
    <row r="46" spans="1:16" ht="14.25">
      <c r="A46" s="21" t="s">
        <v>496</v>
      </c>
      <c r="B46" s="9" t="s">
        <v>19</v>
      </c>
      <c r="C46" s="10" t="s">
        <v>262</v>
      </c>
      <c r="D46" s="22" t="s">
        <v>675</v>
      </c>
      <c r="E46" s="23" t="s">
        <v>592</v>
      </c>
      <c r="F46" s="24" t="s">
        <v>593</v>
      </c>
      <c r="H46" s="21" t="s">
        <v>424</v>
      </c>
      <c r="J46" s="23"/>
      <c r="K46" s="8">
        <v>2</v>
      </c>
      <c r="M46" s="25">
        <f>350+30+50</f>
        <v>430</v>
      </c>
      <c r="N46" s="8">
        <v>1</v>
      </c>
      <c r="P46" s="8" t="s">
        <v>366</v>
      </c>
    </row>
    <row r="47" spans="1:16" ht="14.25">
      <c r="A47" s="21" t="s">
        <v>497</v>
      </c>
      <c r="B47" s="9" t="s">
        <v>20</v>
      </c>
      <c r="C47" s="10" t="s">
        <v>123</v>
      </c>
      <c r="D47" s="22" t="s">
        <v>676</v>
      </c>
      <c r="E47" s="23" t="s">
        <v>594</v>
      </c>
      <c r="F47" s="24"/>
      <c r="H47" s="21" t="s">
        <v>425</v>
      </c>
      <c r="J47" s="23" t="s">
        <v>707</v>
      </c>
      <c r="K47" s="8">
        <v>2</v>
      </c>
      <c r="M47" s="25">
        <v>380</v>
      </c>
      <c r="N47" s="8">
        <v>1</v>
      </c>
      <c r="P47" s="8" t="s">
        <v>366</v>
      </c>
    </row>
    <row r="48" spans="1:16" ht="14.25">
      <c r="A48" s="21" t="s">
        <v>498</v>
      </c>
      <c r="B48" s="9" t="s">
        <v>22</v>
      </c>
      <c r="C48" s="10" t="s">
        <v>184</v>
      </c>
      <c r="D48" s="29" t="s">
        <v>677</v>
      </c>
      <c r="E48" s="23" t="s">
        <v>595</v>
      </c>
      <c r="F48" s="24" t="s">
        <v>596</v>
      </c>
      <c r="H48" s="21" t="s">
        <v>426</v>
      </c>
      <c r="J48" s="23" t="s">
        <v>729</v>
      </c>
      <c r="K48" s="8">
        <v>2</v>
      </c>
      <c r="M48" s="25">
        <v>380</v>
      </c>
      <c r="N48" s="8">
        <v>1</v>
      </c>
      <c r="P48" s="8" t="s">
        <v>366</v>
      </c>
    </row>
    <row r="49" spans="1:16" ht="14.25">
      <c r="A49" s="21" t="s">
        <v>499</v>
      </c>
      <c r="B49" s="9" t="s">
        <v>25</v>
      </c>
      <c r="C49" s="10" t="s">
        <v>157</v>
      </c>
      <c r="D49" s="22" t="s">
        <v>678</v>
      </c>
      <c r="E49" s="23" t="s">
        <v>597</v>
      </c>
      <c r="F49" s="24"/>
      <c r="H49" s="21" t="s">
        <v>427</v>
      </c>
      <c r="J49" s="23" t="s">
        <v>730</v>
      </c>
      <c r="K49" s="8">
        <v>2</v>
      </c>
      <c r="M49" s="25">
        <v>390</v>
      </c>
      <c r="N49" s="8">
        <v>1</v>
      </c>
      <c r="P49" s="8" t="s">
        <v>366</v>
      </c>
    </row>
    <row r="50" spans="1:16" ht="14.25">
      <c r="A50" s="21" t="s">
        <v>500</v>
      </c>
      <c r="B50" s="9" t="s">
        <v>33</v>
      </c>
      <c r="C50" s="10" t="s">
        <v>67</v>
      </c>
      <c r="D50" s="22" t="s">
        <v>679</v>
      </c>
      <c r="E50" s="23" t="s">
        <v>598</v>
      </c>
      <c r="F50" s="24"/>
      <c r="H50" s="21" t="s">
        <v>428</v>
      </c>
      <c r="J50" s="23" t="s">
        <v>731</v>
      </c>
      <c r="K50" s="8">
        <v>2</v>
      </c>
      <c r="M50" s="25">
        <v>310</v>
      </c>
      <c r="N50" s="8">
        <v>1</v>
      </c>
      <c r="P50" s="8" t="s">
        <v>366</v>
      </c>
    </row>
    <row r="51" spans="1:16" ht="14.25">
      <c r="A51" s="21" t="s">
        <v>501</v>
      </c>
      <c r="B51" s="9" t="s">
        <v>26</v>
      </c>
      <c r="C51" s="10" t="s">
        <v>201</v>
      </c>
      <c r="D51" s="22" t="s">
        <v>680</v>
      </c>
      <c r="E51" s="23" t="s">
        <v>599</v>
      </c>
      <c r="F51" s="24"/>
      <c r="H51" s="21" t="s">
        <v>429</v>
      </c>
      <c r="J51" s="23" t="s">
        <v>718</v>
      </c>
      <c r="K51" s="8">
        <v>2</v>
      </c>
      <c r="M51" s="25">
        <v>530</v>
      </c>
      <c r="N51" s="8">
        <v>1</v>
      </c>
      <c r="P51" s="8" t="s">
        <v>366</v>
      </c>
    </row>
    <row r="52" spans="1:16" ht="14.25">
      <c r="A52" s="21" t="s">
        <v>502</v>
      </c>
      <c r="B52" s="9" t="s">
        <v>196</v>
      </c>
      <c r="C52" s="10" t="s">
        <v>314</v>
      </c>
      <c r="D52" s="22" t="s">
        <v>681</v>
      </c>
      <c r="E52" s="23" t="s">
        <v>600</v>
      </c>
      <c r="F52" s="24"/>
      <c r="H52" s="21" t="s">
        <v>430</v>
      </c>
      <c r="J52" s="23" t="s">
        <v>732</v>
      </c>
      <c r="K52" s="8">
        <v>2</v>
      </c>
      <c r="M52" s="25">
        <v>330</v>
      </c>
      <c r="N52" s="8">
        <v>1</v>
      </c>
      <c r="P52" s="8" t="s">
        <v>366</v>
      </c>
    </row>
    <row r="53" spans="1:16" ht="14.25">
      <c r="A53" s="21" t="s">
        <v>503</v>
      </c>
      <c r="B53" s="9" t="s">
        <v>30</v>
      </c>
      <c r="C53" s="10" t="s">
        <v>30</v>
      </c>
      <c r="D53" s="22" t="s">
        <v>682</v>
      </c>
      <c r="E53" s="23" t="s">
        <v>601</v>
      </c>
      <c r="F53" s="24"/>
      <c r="H53" s="21" t="s">
        <v>431</v>
      </c>
      <c r="J53" s="23" t="s">
        <v>733</v>
      </c>
      <c r="K53" s="8">
        <v>2</v>
      </c>
      <c r="M53" s="25">
        <v>400</v>
      </c>
      <c r="N53" s="8">
        <v>1</v>
      </c>
      <c r="P53" s="8" t="s">
        <v>366</v>
      </c>
    </row>
    <row r="54" spans="1:16" ht="28.5">
      <c r="A54" s="21" t="s">
        <v>504</v>
      </c>
      <c r="B54" s="9" t="s">
        <v>17</v>
      </c>
      <c r="C54" s="10" t="s">
        <v>240</v>
      </c>
      <c r="D54" s="29" t="s">
        <v>683</v>
      </c>
      <c r="E54" s="23" t="s">
        <v>602</v>
      </c>
      <c r="F54" s="24" t="s">
        <v>603</v>
      </c>
      <c r="H54" s="21" t="s">
        <v>432</v>
      </c>
      <c r="J54" s="23" t="s">
        <v>733</v>
      </c>
      <c r="K54" s="8">
        <v>2</v>
      </c>
      <c r="M54" s="25">
        <v>320</v>
      </c>
      <c r="N54" s="8">
        <v>1</v>
      </c>
      <c r="P54" s="8" t="s">
        <v>366</v>
      </c>
    </row>
    <row r="55" spans="1:16" ht="14.25">
      <c r="A55" s="21" t="s">
        <v>505</v>
      </c>
      <c r="B55" s="9" t="s">
        <v>17</v>
      </c>
      <c r="C55" s="10" t="s">
        <v>746</v>
      </c>
      <c r="D55" s="22" t="s">
        <v>684</v>
      </c>
      <c r="E55" s="23" t="s">
        <v>604</v>
      </c>
      <c r="F55" s="24"/>
      <c r="H55" s="21" t="s">
        <v>433</v>
      </c>
      <c r="J55" s="23" t="s">
        <v>734</v>
      </c>
      <c r="K55" s="8">
        <v>2</v>
      </c>
      <c r="M55" s="25">
        <f>290+30+45</f>
        <v>365</v>
      </c>
      <c r="N55" s="8">
        <v>1</v>
      </c>
      <c r="P55" s="8" t="s">
        <v>366</v>
      </c>
    </row>
    <row r="56" spans="1:16" ht="14.25">
      <c r="A56" s="21" t="s">
        <v>506</v>
      </c>
      <c r="B56" s="9" t="s">
        <v>17</v>
      </c>
      <c r="C56" s="10" t="s">
        <v>357</v>
      </c>
      <c r="D56" s="22" t="s">
        <v>685</v>
      </c>
      <c r="E56" s="23" t="s">
        <v>605</v>
      </c>
      <c r="F56" s="24"/>
      <c r="H56" s="21" t="s">
        <v>434</v>
      </c>
      <c r="J56" s="23" t="s">
        <v>735</v>
      </c>
      <c r="K56" s="8">
        <v>2</v>
      </c>
      <c r="M56" s="25">
        <f>425+30-150</f>
        <v>305</v>
      </c>
      <c r="N56" s="8">
        <v>1</v>
      </c>
      <c r="P56" s="8" t="s">
        <v>366</v>
      </c>
    </row>
    <row r="57" spans="1:16" ht="14.25">
      <c r="A57" s="21" t="s">
        <v>507</v>
      </c>
      <c r="B57" s="9" t="s">
        <v>343</v>
      </c>
      <c r="C57" s="10" t="s">
        <v>83</v>
      </c>
      <c r="D57" s="22" t="s">
        <v>686</v>
      </c>
      <c r="E57" s="23" t="s">
        <v>606</v>
      </c>
      <c r="F57" s="24"/>
      <c r="H57" s="21" t="s">
        <v>435</v>
      </c>
      <c r="J57" s="23" t="s">
        <v>722</v>
      </c>
      <c r="K57" s="8">
        <v>2</v>
      </c>
      <c r="M57" s="25">
        <v>330</v>
      </c>
      <c r="N57" s="8">
        <v>1</v>
      </c>
      <c r="P57" s="8" t="s">
        <v>366</v>
      </c>
    </row>
    <row r="58" spans="1:16" ht="14.25">
      <c r="A58" s="21" t="s">
        <v>508</v>
      </c>
      <c r="B58" s="9" t="s">
        <v>17</v>
      </c>
      <c r="C58" s="10" t="s">
        <v>249</v>
      </c>
      <c r="D58" s="22" t="s">
        <v>687</v>
      </c>
      <c r="E58" s="23" t="s">
        <v>607</v>
      </c>
      <c r="F58" s="24" t="s">
        <v>608</v>
      </c>
      <c r="H58" s="21" t="s">
        <v>436</v>
      </c>
      <c r="J58" s="23" t="s">
        <v>722</v>
      </c>
      <c r="K58" s="8">
        <v>2</v>
      </c>
      <c r="M58" s="25">
        <v>330</v>
      </c>
      <c r="N58" s="8">
        <v>1</v>
      </c>
      <c r="P58" s="8" t="s">
        <v>366</v>
      </c>
    </row>
    <row r="59" spans="1:16" ht="14.25">
      <c r="A59" s="21" t="s">
        <v>509</v>
      </c>
      <c r="B59" s="9" t="s">
        <v>24</v>
      </c>
      <c r="C59" s="10" t="s">
        <v>24</v>
      </c>
      <c r="D59" s="22" t="s">
        <v>688</v>
      </c>
      <c r="E59" s="23" t="s">
        <v>609</v>
      </c>
      <c r="F59" s="24" t="s">
        <v>610</v>
      </c>
      <c r="H59" s="21" t="s">
        <v>437</v>
      </c>
      <c r="J59" s="23" t="s">
        <v>736</v>
      </c>
      <c r="K59" s="8">
        <v>2</v>
      </c>
      <c r="M59" s="25">
        <v>420</v>
      </c>
      <c r="N59" s="8">
        <v>1</v>
      </c>
      <c r="P59" s="8" t="s">
        <v>366</v>
      </c>
    </row>
    <row r="60" spans="1:16" ht="14.25">
      <c r="A60" s="21" t="s">
        <v>510</v>
      </c>
      <c r="B60" s="9" t="s">
        <v>22</v>
      </c>
      <c r="C60" s="10" t="s">
        <v>184</v>
      </c>
      <c r="D60" s="22" t="s">
        <v>689</v>
      </c>
      <c r="E60" s="23" t="s">
        <v>611</v>
      </c>
      <c r="F60" s="24" t="s">
        <v>612</v>
      </c>
      <c r="H60" s="21" t="s">
        <v>438</v>
      </c>
      <c r="J60" s="23" t="s">
        <v>737</v>
      </c>
      <c r="K60" s="8">
        <v>2</v>
      </c>
      <c r="M60" s="25">
        <v>130</v>
      </c>
      <c r="N60" s="8">
        <v>1</v>
      </c>
      <c r="P60" s="8" t="s">
        <v>366</v>
      </c>
    </row>
    <row r="61" spans="1:16" ht="14.25">
      <c r="A61" s="21" t="s">
        <v>511</v>
      </c>
      <c r="B61" s="9" t="s">
        <v>26</v>
      </c>
      <c r="C61" s="10" t="s">
        <v>169</v>
      </c>
      <c r="D61" s="22" t="s">
        <v>690</v>
      </c>
      <c r="E61" s="23" t="s">
        <v>613</v>
      </c>
      <c r="F61" s="24"/>
      <c r="H61" s="21" t="s">
        <v>439</v>
      </c>
      <c r="J61" s="23" t="s">
        <v>723</v>
      </c>
      <c r="K61" s="8">
        <v>2</v>
      </c>
      <c r="M61" s="25">
        <v>280</v>
      </c>
      <c r="N61" s="8">
        <v>1</v>
      </c>
      <c r="P61" s="8" t="s">
        <v>366</v>
      </c>
    </row>
    <row r="62" spans="1:16" ht="14.25">
      <c r="A62" s="21" t="s">
        <v>512</v>
      </c>
      <c r="B62" s="9" t="s">
        <v>17</v>
      </c>
      <c r="C62" s="10" t="s">
        <v>202</v>
      </c>
      <c r="D62" s="22" t="s">
        <v>691</v>
      </c>
      <c r="E62" s="23" t="s">
        <v>614</v>
      </c>
      <c r="F62" s="24" t="s">
        <v>615</v>
      </c>
      <c r="H62" s="21" t="s">
        <v>440</v>
      </c>
      <c r="J62" s="23" t="s">
        <v>738</v>
      </c>
      <c r="K62" s="8">
        <v>2</v>
      </c>
      <c r="M62" s="25">
        <v>375</v>
      </c>
      <c r="N62" s="8">
        <v>1</v>
      </c>
      <c r="P62" s="8" t="s">
        <v>366</v>
      </c>
    </row>
    <row r="63" spans="1:16" ht="14.25">
      <c r="A63" s="21" t="s">
        <v>513</v>
      </c>
      <c r="B63" s="9" t="s">
        <v>17</v>
      </c>
      <c r="C63" s="10" t="s">
        <v>244</v>
      </c>
      <c r="D63" s="22" t="s">
        <v>692</v>
      </c>
      <c r="E63" s="23" t="s">
        <v>616</v>
      </c>
      <c r="F63" s="24"/>
      <c r="H63" s="21" t="s">
        <v>441</v>
      </c>
      <c r="J63" s="23" t="s">
        <v>712</v>
      </c>
      <c r="K63" s="8">
        <v>2</v>
      </c>
      <c r="M63" s="25">
        <f>455-150</f>
        <v>305</v>
      </c>
      <c r="N63" s="8">
        <v>1</v>
      </c>
      <c r="P63" s="8" t="s">
        <v>366</v>
      </c>
    </row>
    <row r="64" spans="1:16" ht="14.25">
      <c r="A64" s="21" t="s">
        <v>514</v>
      </c>
      <c r="B64" s="9" t="s">
        <v>17</v>
      </c>
      <c r="C64" s="10" t="s">
        <v>189</v>
      </c>
      <c r="D64" s="22" t="s">
        <v>693</v>
      </c>
      <c r="E64" s="23" t="s">
        <v>617</v>
      </c>
      <c r="F64" s="24" t="s">
        <v>618</v>
      </c>
      <c r="H64" s="21" t="s">
        <v>442</v>
      </c>
      <c r="J64" s="23" t="s">
        <v>739</v>
      </c>
      <c r="K64" s="8">
        <v>2</v>
      </c>
      <c r="M64" s="25">
        <f>230+250+30+30</f>
        <v>540</v>
      </c>
      <c r="N64" s="8">
        <v>1</v>
      </c>
      <c r="P64" s="8" t="s">
        <v>366</v>
      </c>
    </row>
    <row r="65" spans="1:16" ht="14.25">
      <c r="A65" s="21" t="s">
        <v>515</v>
      </c>
      <c r="B65" s="9" t="s">
        <v>18</v>
      </c>
      <c r="C65" s="10" t="s">
        <v>213</v>
      </c>
      <c r="D65" s="22" t="s">
        <v>694</v>
      </c>
      <c r="E65" s="23" t="s">
        <v>619</v>
      </c>
      <c r="F65" s="24"/>
      <c r="H65" s="21" t="s">
        <v>443</v>
      </c>
      <c r="J65" s="23" t="s">
        <v>712</v>
      </c>
      <c r="K65" s="8">
        <v>2</v>
      </c>
      <c r="M65" s="25">
        <f>425-150</f>
        <v>275</v>
      </c>
      <c r="N65" s="8">
        <v>1</v>
      </c>
      <c r="P65" s="8" t="s">
        <v>366</v>
      </c>
    </row>
    <row r="66" spans="1:16" ht="14.25">
      <c r="A66" s="23" t="s">
        <v>516</v>
      </c>
      <c r="B66" s="9" t="s">
        <v>18</v>
      </c>
      <c r="C66" s="10" t="s">
        <v>213</v>
      </c>
      <c r="D66" s="22" t="s">
        <v>695</v>
      </c>
      <c r="E66" s="23" t="s">
        <v>620</v>
      </c>
      <c r="F66" s="24"/>
      <c r="H66" s="21" t="s">
        <v>444</v>
      </c>
      <c r="J66" s="23" t="s">
        <v>722</v>
      </c>
      <c r="K66" s="8">
        <v>2</v>
      </c>
      <c r="M66" s="25">
        <v>275</v>
      </c>
      <c r="N66" s="8">
        <v>1</v>
      </c>
      <c r="P66" s="8" t="s">
        <v>366</v>
      </c>
    </row>
    <row r="67" spans="1:16" ht="14.25">
      <c r="A67" s="21" t="s">
        <v>517</v>
      </c>
      <c r="B67" s="9" t="s">
        <v>28</v>
      </c>
      <c r="C67" s="10" t="s">
        <v>143</v>
      </c>
      <c r="D67" s="22" t="s">
        <v>696</v>
      </c>
      <c r="E67" s="23" t="s">
        <v>621</v>
      </c>
      <c r="F67" s="24" t="s">
        <v>622</v>
      </c>
      <c r="H67" s="21" t="s">
        <v>445</v>
      </c>
      <c r="J67" s="23" t="s">
        <v>733</v>
      </c>
      <c r="K67" s="8">
        <v>2</v>
      </c>
      <c r="M67" s="25">
        <v>350</v>
      </c>
      <c r="N67" s="8">
        <v>1</v>
      </c>
      <c r="P67" s="8" t="s">
        <v>366</v>
      </c>
    </row>
    <row r="68" spans="1:16" ht="14.25">
      <c r="A68" s="21" t="s">
        <v>518</v>
      </c>
      <c r="B68" s="9" t="s">
        <v>37</v>
      </c>
      <c r="C68" s="10" t="s">
        <v>182</v>
      </c>
      <c r="D68" s="22" t="s">
        <v>697</v>
      </c>
      <c r="E68" s="23" t="s">
        <v>623</v>
      </c>
      <c r="F68" s="24" t="s">
        <v>624</v>
      </c>
      <c r="H68" s="21" t="s">
        <v>446</v>
      </c>
      <c r="J68" s="23" t="s">
        <v>731</v>
      </c>
      <c r="K68" s="8">
        <v>2</v>
      </c>
      <c r="M68" s="25">
        <v>310</v>
      </c>
      <c r="N68" s="8">
        <v>1</v>
      </c>
      <c r="P68" s="8" t="s">
        <v>366</v>
      </c>
    </row>
    <row r="69" spans="1:16" ht="14.25">
      <c r="A69" s="21" t="s">
        <v>374</v>
      </c>
      <c r="B69" s="9" t="s">
        <v>18</v>
      </c>
      <c r="C69" s="10" t="s">
        <v>215</v>
      </c>
      <c r="D69" s="22" t="s">
        <v>378</v>
      </c>
      <c r="E69" s="23" t="s">
        <v>376</v>
      </c>
      <c r="F69" s="24" t="s">
        <v>377</v>
      </c>
      <c r="H69" s="21" t="s">
        <v>447</v>
      </c>
      <c r="J69" s="23" t="s">
        <v>740</v>
      </c>
      <c r="K69" s="8">
        <v>2</v>
      </c>
      <c r="M69" s="25">
        <v>0</v>
      </c>
      <c r="N69" s="8">
        <v>1</v>
      </c>
      <c r="P69" s="8" t="s">
        <v>371</v>
      </c>
    </row>
    <row r="70" spans="1:16" ht="14.25">
      <c r="A70" s="21" t="s">
        <v>519</v>
      </c>
      <c r="B70" s="9" t="s">
        <v>30</v>
      </c>
      <c r="C70" s="10" t="s">
        <v>81</v>
      </c>
      <c r="D70" s="22" t="s">
        <v>698</v>
      </c>
      <c r="E70" s="23" t="s">
        <v>625</v>
      </c>
      <c r="F70" s="24"/>
      <c r="H70" s="21" t="s">
        <v>448</v>
      </c>
      <c r="J70" s="21" t="s">
        <v>741</v>
      </c>
      <c r="K70" s="8">
        <v>2</v>
      </c>
      <c r="M70" s="25">
        <v>390</v>
      </c>
      <c r="N70" s="8">
        <v>1</v>
      </c>
      <c r="P70" s="8" t="s">
        <v>366</v>
      </c>
    </row>
    <row r="71" spans="1:16">
      <c r="A71" s="21" t="s">
        <v>520</v>
      </c>
      <c r="B71" s="9" t="s">
        <v>18</v>
      </c>
      <c r="C71" s="10" t="s">
        <v>16</v>
      </c>
      <c r="D71" s="31" t="s">
        <v>699</v>
      </c>
      <c r="E71" s="23" t="s">
        <v>626</v>
      </c>
      <c r="F71" s="24"/>
      <c r="H71" s="21" t="s">
        <v>449</v>
      </c>
      <c r="J71" s="23" t="s">
        <v>742</v>
      </c>
      <c r="K71" s="8">
        <v>2</v>
      </c>
      <c r="M71" s="25">
        <v>0</v>
      </c>
      <c r="N71" s="8">
        <v>1</v>
      </c>
      <c r="P71" s="8" t="s">
        <v>366</v>
      </c>
    </row>
    <row r="72" spans="1:16">
      <c r="A72" s="21" t="s">
        <v>521</v>
      </c>
      <c r="B72" s="9" t="s">
        <v>19</v>
      </c>
      <c r="C72" s="10" t="s">
        <v>364</v>
      </c>
      <c r="D72" s="32" t="s">
        <v>700</v>
      </c>
      <c r="E72" s="23" t="s">
        <v>627</v>
      </c>
      <c r="F72" s="21" t="s">
        <v>628</v>
      </c>
      <c r="H72" s="21" t="s">
        <v>450</v>
      </c>
      <c r="J72" s="23" t="s">
        <v>743</v>
      </c>
      <c r="K72" s="8">
        <v>2</v>
      </c>
      <c r="M72" s="25">
        <v>380</v>
      </c>
      <c r="N72" s="8">
        <v>1</v>
      </c>
      <c r="P72" s="8" t="s">
        <v>366</v>
      </c>
    </row>
    <row r="73" spans="1:16" ht="14.25">
      <c r="A73" s="21" t="s">
        <v>522</v>
      </c>
      <c r="B73" s="9" t="s">
        <v>19</v>
      </c>
      <c r="C73" s="10" t="s">
        <v>364</v>
      </c>
      <c r="D73" s="22" t="s">
        <v>701</v>
      </c>
      <c r="E73" s="23" t="s">
        <v>629</v>
      </c>
      <c r="F73" s="24" t="s">
        <v>375</v>
      </c>
      <c r="H73" s="21" t="s">
        <v>451</v>
      </c>
      <c r="J73" s="23" t="s">
        <v>744</v>
      </c>
      <c r="K73" s="8">
        <v>2</v>
      </c>
      <c r="M73" s="25">
        <v>380</v>
      </c>
      <c r="N73" s="8">
        <v>1</v>
      </c>
      <c r="P73" s="8" t="s">
        <v>366</v>
      </c>
    </row>
    <row r="74" spans="1:16" ht="14.25">
      <c r="A74" s="21" t="s">
        <v>523</v>
      </c>
      <c r="B74" s="9" t="s">
        <v>19</v>
      </c>
      <c r="C74" s="10" t="s">
        <v>234</v>
      </c>
      <c r="D74" s="22" t="s">
        <v>702</v>
      </c>
      <c r="E74" s="23" t="s">
        <v>630</v>
      </c>
      <c r="F74" s="24" t="s">
        <v>375</v>
      </c>
      <c r="H74" s="21" t="s">
        <v>452</v>
      </c>
      <c r="J74" s="23" t="s">
        <v>745</v>
      </c>
      <c r="K74" s="8">
        <v>2</v>
      </c>
      <c r="M74" s="25">
        <v>360</v>
      </c>
      <c r="N74" s="8">
        <v>1</v>
      </c>
      <c r="P74" s="8" t="s">
        <v>366</v>
      </c>
    </row>
  </sheetData>
  <sheetProtection insertRows="0"/>
  <dataConsolidate link="1"/>
  <phoneticPr fontId="1" type="noConversion"/>
  <dataValidations xWindow="241" yWindow="295" count="4">
    <dataValidation type="list" showInputMessage="1" showErrorMessage="1" sqref="C470:C492" xr:uid="{00000000-0002-0000-0000-000000000000}">
      <formula1>#REF!</formula1>
    </dataValidation>
    <dataValidation type="list" allowBlank="1" showInputMessage="1" showErrorMessage="1" sqref="C300:C469" xr:uid="{00000000-0002-0000-0000-000001000000}">
      <formula1>#REF!</formula1>
    </dataValidation>
    <dataValidation type="list" allowBlank="1" showInputMessage="1" showErrorMessage="1" error="يجب الاختيار من مناطق المحافطة" prompt="اختر من مناطق المحافظة" sqref="C6:C299 C2:C4" xr:uid="{00000000-0002-0000-0000-000002000000}">
      <formula1>INDIRECT(B2)</formula1>
    </dataValidation>
    <dataValidation type="textLength" operator="equal" allowBlank="1" showInputMessage="1" showErrorMessage="1" error="يجب ان يكون رقم الهاتف بصيغة _x000a_01xxxxxxxxx" sqref="E75:F1048576 E69:F69" xr:uid="{00000000-0002-0000-0000-000003000000}">
      <formula1>11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241" yWindow="295" count="3">
        <x14:dataValidation type="list" allowBlank="1" showInputMessage="1" showErrorMessage="1" prompt="يرجى اختيار المحافظة" xr:uid="{00000000-0002-0000-0000-000004000000}">
          <x14:formula1>
            <xm:f>Sheet2!#REF!</xm:f>
          </x14:formula1>
          <xm:sqref>B293:B300</xm:sqref>
        </x14:dataValidation>
        <x14:dataValidation type="list" allowBlank="1" showInputMessage="1" showErrorMessage="1" xr:uid="{00000000-0002-0000-0000-000005000000}">
          <x14:formula1>
            <xm:f>Sheet2!$B$1:$Z$1</xm:f>
          </x14:formula1>
          <xm:sqref>B6:B292 B2:B4</xm:sqref>
        </x14:dataValidation>
        <x14:dataValidation type="list" allowBlank="1" showInputMessage="1" showErrorMessage="1" error="يرجى اختيار نوع الخدمة من القائمة" xr:uid="{00000000-0002-0000-0000-000006000000}">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42578125" defaultRowHeight="19.5" customHeight="1"/>
  <cols>
    <col min="1" max="1" width="12.42578125" style="1"/>
    <col min="2" max="2" width="13.5703125" style="1" customWidth="1"/>
    <col min="3" max="3" width="13.28515625" style="1" customWidth="1"/>
    <col min="4" max="27" width="12.42578125" style="1"/>
    <col min="28" max="28" width="18.85546875" style="1" bestFit="1" customWidth="1"/>
    <col min="29" max="16384" width="12.42578125" style="1"/>
  </cols>
  <sheetData>
    <row r="1" spans="2:28" ht="19.5" customHeight="1">
      <c r="B1" s="4" t="s">
        <v>17</v>
      </c>
      <c r="C1" s="4" t="s">
        <v>18</v>
      </c>
      <c r="D1" s="4" t="s">
        <v>19</v>
      </c>
      <c r="E1" s="4" t="s">
        <v>33</v>
      </c>
      <c r="F1" s="4" t="s">
        <v>31</v>
      </c>
      <c r="G1" s="4" t="s">
        <v>36</v>
      </c>
      <c r="H1" s="4" t="s">
        <v>341</v>
      </c>
      <c r="I1" s="4" t="s">
        <v>20</v>
      </c>
      <c r="J1" s="4" t="s">
        <v>22</v>
      </c>
      <c r="K1" s="4" t="s">
        <v>29</v>
      </c>
      <c r="L1" s="4" t="s">
        <v>26</v>
      </c>
      <c r="M1" s="4" t="s">
        <v>28</v>
      </c>
      <c r="N1" s="4" t="s">
        <v>30</v>
      </c>
      <c r="O1" s="4" t="s">
        <v>196</v>
      </c>
      <c r="P1" s="4" t="s">
        <v>25</v>
      </c>
      <c r="Q1" s="4" t="s">
        <v>342</v>
      </c>
      <c r="R1" s="4" t="s">
        <v>27</v>
      </c>
      <c r="S1" s="4" t="s">
        <v>24</v>
      </c>
      <c r="T1" s="4" t="s">
        <v>344</v>
      </c>
      <c r="U1" s="4" t="s">
        <v>223</v>
      </c>
      <c r="V1" s="4" t="s">
        <v>37</v>
      </c>
      <c r="W1" s="4" t="s">
        <v>23</v>
      </c>
      <c r="X1" s="4" t="s">
        <v>34</v>
      </c>
      <c r="Y1" s="4" t="s">
        <v>343</v>
      </c>
      <c r="Z1" s="4" t="s">
        <v>35</v>
      </c>
      <c r="AB1" s="1" t="s">
        <v>10</v>
      </c>
    </row>
    <row r="3" spans="2:28" ht="19.5" customHeight="1">
      <c r="B3" s="3" t="s">
        <v>38</v>
      </c>
      <c r="C3" s="3" t="s">
        <v>16</v>
      </c>
      <c r="D3" s="3" t="s">
        <v>294</v>
      </c>
      <c r="E3" s="3" t="s">
        <v>160</v>
      </c>
      <c r="F3" s="3" t="s">
        <v>286</v>
      </c>
      <c r="G3" s="3" t="s">
        <v>275</v>
      </c>
      <c r="H3" s="3" t="s">
        <v>42</v>
      </c>
      <c r="I3" s="3" t="s">
        <v>292</v>
      </c>
      <c r="J3" s="3" t="s">
        <v>45</v>
      </c>
      <c r="K3" s="3" t="s">
        <v>48</v>
      </c>
      <c r="L3" s="3" t="s">
        <v>46</v>
      </c>
      <c r="M3" s="3" t="s">
        <v>47</v>
      </c>
      <c r="N3" s="3" t="s">
        <v>30</v>
      </c>
      <c r="O3" s="3" t="s">
        <v>315</v>
      </c>
      <c r="P3" s="3" t="s">
        <v>271</v>
      </c>
      <c r="Q3" s="3" t="s">
        <v>40</v>
      </c>
      <c r="R3" s="3" t="s">
        <v>317</v>
      </c>
      <c r="S3" s="3" t="s">
        <v>279</v>
      </c>
      <c r="T3" s="3" t="s">
        <v>74</v>
      </c>
      <c r="U3" s="3" t="s">
        <v>318</v>
      </c>
      <c r="V3" s="3" t="s">
        <v>163</v>
      </c>
      <c r="W3" s="3" t="s">
        <v>276</v>
      </c>
      <c r="X3" s="3" t="s">
        <v>284</v>
      </c>
      <c r="Y3" s="3" t="s">
        <v>49</v>
      </c>
      <c r="Z3" s="3" t="s">
        <v>148</v>
      </c>
      <c r="AB3" t="s">
        <v>366</v>
      </c>
    </row>
    <row r="4" spans="2:28" ht="19.5" customHeight="1">
      <c r="B4" s="3" t="s">
        <v>345</v>
      </c>
      <c r="C4" s="3" t="s">
        <v>213</v>
      </c>
      <c r="D4" s="3" t="s">
        <v>295</v>
      </c>
      <c r="E4" s="3" t="s">
        <v>102</v>
      </c>
      <c r="F4" s="3" t="s">
        <v>31</v>
      </c>
      <c r="G4" s="3" t="s">
        <v>277</v>
      </c>
      <c r="H4" s="3" t="s">
        <v>87</v>
      </c>
      <c r="I4" s="3" t="s">
        <v>278</v>
      </c>
      <c r="J4" s="3" t="s">
        <v>365</v>
      </c>
      <c r="K4" s="3" t="s">
        <v>274</v>
      </c>
      <c r="L4" s="3" t="s">
        <v>273</v>
      </c>
      <c r="M4" s="3" t="s">
        <v>297</v>
      </c>
      <c r="N4" s="3" t="s">
        <v>63</v>
      </c>
      <c r="O4" s="3" t="s">
        <v>307</v>
      </c>
      <c r="P4" s="3" t="s">
        <v>109</v>
      </c>
      <c r="Q4" s="3" t="s">
        <v>50</v>
      </c>
      <c r="R4" s="3" t="s">
        <v>272</v>
      </c>
      <c r="S4" s="3" t="s">
        <v>288</v>
      </c>
      <c r="T4" s="3" t="s">
        <v>301</v>
      </c>
      <c r="U4" s="3" t="s">
        <v>319</v>
      </c>
      <c r="V4" s="3" t="s">
        <v>182</v>
      </c>
      <c r="W4" s="3" t="s">
        <v>193</v>
      </c>
      <c r="X4" s="3" t="s">
        <v>280</v>
      </c>
      <c r="Y4" s="3" t="s">
        <v>159</v>
      </c>
      <c r="Z4" s="3" t="s">
        <v>54</v>
      </c>
      <c r="AB4" t="s">
        <v>367</v>
      </c>
    </row>
    <row r="5" spans="2:28" ht="19.5" customHeight="1">
      <c r="B5" s="3" t="s">
        <v>346</v>
      </c>
      <c r="C5" s="3" t="s">
        <v>190</v>
      </c>
      <c r="D5" s="3" t="s">
        <v>214</v>
      </c>
      <c r="E5" s="3" t="s">
        <v>67</v>
      </c>
      <c r="F5" s="3" t="s">
        <v>64</v>
      </c>
      <c r="G5" s="3" t="s">
        <v>103</v>
      </c>
      <c r="H5" s="3" t="s">
        <v>281</v>
      </c>
      <c r="I5" s="3" t="s">
        <v>291</v>
      </c>
      <c r="J5" s="3" t="s">
        <v>75</v>
      </c>
      <c r="K5" s="3" t="s">
        <v>80</v>
      </c>
      <c r="L5" s="3" t="s">
        <v>96</v>
      </c>
      <c r="M5" s="3" t="s">
        <v>79</v>
      </c>
      <c r="N5" s="3" t="s">
        <v>81</v>
      </c>
      <c r="O5" s="3" t="s">
        <v>312</v>
      </c>
      <c r="P5" s="3" t="s">
        <v>25</v>
      </c>
      <c r="Q5" s="3" t="s">
        <v>66</v>
      </c>
      <c r="R5" s="3" t="s">
        <v>27</v>
      </c>
      <c r="S5" s="3" t="s">
        <v>24</v>
      </c>
      <c r="T5" s="3" t="s">
        <v>282</v>
      </c>
      <c r="U5" s="3" t="s">
        <v>320</v>
      </c>
      <c r="V5" s="3" t="s">
        <v>89</v>
      </c>
      <c r="W5" s="3" t="s">
        <v>124</v>
      </c>
      <c r="X5" s="3" t="s">
        <v>161</v>
      </c>
      <c r="Y5" s="3" t="s">
        <v>289</v>
      </c>
      <c r="Z5" s="3" t="s">
        <v>118</v>
      </c>
      <c r="AB5" t="s">
        <v>368</v>
      </c>
    </row>
    <row r="6" spans="2:28" ht="19.5" customHeight="1">
      <c r="B6" s="3" t="s">
        <v>71</v>
      </c>
      <c r="C6" s="3" t="s">
        <v>351</v>
      </c>
      <c r="D6" s="3" t="s">
        <v>293</v>
      </c>
      <c r="E6" s="3" t="s">
        <v>41</v>
      </c>
      <c r="F6" s="3" t="s">
        <v>144</v>
      </c>
      <c r="G6" s="3" t="s">
        <v>119</v>
      </c>
      <c r="H6" s="3" t="s">
        <v>53</v>
      </c>
      <c r="I6" s="3" t="s">
        <v>137</v>
      </c>
      <c r="J6" s="3" t="s">
        <v>93</v>
      </c>
      <c r="K6" s="3" t="s">
        <v>98</v>
      </c>
      <c r="L6" s="3" t="s">
        <v>283</v>
      </c>
      <c r="M6" s="3" t="s">
        <v>97</v>
      </c>
      <c r="N6" s="3" t="s">
        <v>99</v>
      </c>
      <c r="O6" s="3" t="s">
        <v>306</v>
      </c>
      <c r="P6" s="3" t="s">
        <v>316</v>
      </c>
      <c r="Q6" s="3" t="s">
        <v>84</v>
      </c>
      <c r="R6" s="3" t="s">
        <v>188</v>
      </c>
      <c r="S6" s="3" t="s">
        <v>125</v>
      </c>
      <c r="T6" s="3" t="s">
        <v>92</v>
      </c>
      <c r="U6" s="3" t="s">
        <v>321</v>
      </c>
      <c r="V6" s="3" t="s">
        <v>150</v>
      </c>
      <c r="W6" s="3" t="s">
        <v>178</v>
      </c>
      <c r="X6" s="3" t="s">
        <v>171</v>
      </c>
      <c r="Y6" s="3" t="s">
        <v>65</v>
      </c>
      <c r="Z6" s="3" t="s">
        <v>133</v>
      </c>
      <c r="AB6" t="s">
        <v>369</v>
      </c>
    </row>
    <row r="7" spans="2:28" ht="19.5" customHeight="1">
      <c r="B7" s="3" t="s">
        <v>90</v>
      </c>
      <c r="C7" s="3" t="s">
        <v>215</v>
      </c>
      <c r="D7" s="3" t="s">
        <v>220</v>
      </c>
      <c r="E7" s="3" t="s">
        <v>85</v>
      </c>
      <c r="F7" s="3" t="s">
        <v>100</v>
      </c>
      <c r="G7" s="3" t="s">
        <v>134</v>
      </c>
      <c r="H7" s="3" t="s">
        <v>117</v>
      </c>
      <c r="I7" s="3" t="s">
        <v>199</v>
      </c>
      <c r="J7" s="3" t="s">
        <v>106</v>
      </c>
      <c r="K7" s="3" t="s">
        <v>112</v>
      </c>
      <c r="L7" s="3" t="s">
        <v>127</v>
      </c>
      <c r="M7" s="3" t="s">
        <v>111</v>
      </c>
      <c r="N7" s="3" t="s">
        <v>113</v>
      </c>
      <c r="O7" s="3" t="s">
        <v>308</v>
      </c>
      <c r="P7" s="3" t="s">
        <v>61</v>
      </c>
      <c r="Q7" s="3"/>
      <c r="R7" s="3" t="s">
        <v>181</v>
      </c>
      <c r="S7" s="3" t="s">
        <v>200</v>
      </c>
      <c r="T7" s="3" t="s">
        <v>21</v>
      </c>
      <c r="U7" s="3" t="s">
        <v>322</v>
      </c>
      <c r="V7" s="3" t="s">
        <v>55</v>
      </c>
      <c r="W7" s="3" t="s">
        <v>185</v>
      </c>
      <c r="X7" s="3" t="s">
        <v>132</v>
      </c>
      <c r="Y7" s="3" t="s">
        <v>83</v>
      </c>
      <c r="Z7" s="3" t="s">
        <v>88</v>
      </c>
      <c r="AB7" t="s">
        <v>370</v>
      </c>
    </row>
    <row r="8" spans="2:28" ht="19.5" customHeight="1">
      <c r="B8" s="3" t="s">
        <v>59</v>
      </c>
      <c r="C8" s="3" t="s">
        <v>227</v>
      </c>
      <c r="D8" s="3" t="s">
        <v>39</v>
      </c>
      <c r="E8" s="3" t="s">
        <v>131</v>
      </c>
      <c r="F8" s="3" t="s">
        <v>114</v>
      </c>
      <c r="G8" s="3" t="s">
        <v>149</v>
      </c>
      <c r="H8" s="3" t="s">
        <v>298</v>
      </c>
      <c r="I8" s="3" t="s">
        <v>176</v>
      </c>
      <c r="J8" s="3" t="s">
        <v>285</v>
      </c>
      <c r="K8" s="3"/>
      <c r="L8" s="3" t="s">
        <v>142</v>
      </c>
      <c r="M8" s="3" t="s">
        <v>128</v>
      </c>
      <c r="N8" s="3" t="s">
        <v>129</v>
      </c>
      <c r="O8" s="3" t="s">
        <v>311</v>
      </c>
      <c r="P8" s="3" t="s">
        <v>77</v>
      </c>
      <c r="Q8" s="3"/>
      <c r="R8" s="3" t="s">
        <v>195</v>
      </c>
      <c r="S8" s="3" t="s">
        <v>179</v>
      </c>
      <c r="T8" s="3" t="s">
        <v>154</v>
      </c>
      <c r="U8" s="3" t="s">
        <v>323</v>
      </c>
      <c r="V8" s="3" t="s">
        <v>104</v>
      </c>
      <c r="W8" s="3" t="s">
        <v>168</v>
      </c>
      <c r="X8" s="3" t="s">
        <v>52</v>
      </c>
      <c r="Y8" s="3" t="s">
        <v>101</v>
      </c>
      <c r="Z8" s="3" t="s">
        <v>69</v>
      </c>
      <c r="AB8" t="s">
        <v>371</v>
      </c>
    </row>
    <row r="9" spans="2:28" ht="19.5" customHeight="1">
      <c r="B9" s="3" t="s">
        <v>121</v>
      </c>
      <c r="C9" s="3" t="s">
        <v>325</v>
      </c>
      <c r="D9" s="3" t="s">
        <v>39</v>
      </c>
      <c r="E9" s="3" t="s">
        <v>146</v>
      </c>
      <c r="F9" s="3" t="s">
        <v>82</v>
      </c>
      <c r="G9" s="3" t="s">
        <v>287</v>
      </c>
      <c r="H9" s="3"/>
      <c r="I9" s="3" t="s">
        <v>203</v>
      </c>
      <c r="J9" s="3" t="s">
        <v>139</v>
      </c>
      <c r="K9" s="3"/>
      <c r="L9" s="3" t="s">
        <v>158</v>
      </c>
      <c r="M9" s="3" t="s">
        <v>143</v>
      </c>
      <c r="N9" s="3"/>
      <c r="O9" s="3" t="s">
        <v>310</v>
      </c>
      <c r="P9" s="3" t="s">
        <v>95</v>
      </c>
      <c r="Q9" s="3"/>
      <c r="R9" s="3" t="s">
        <v>78</v>
      </c>
      <c r="S9" s="3" t="s">
        <v>210</v>
      </c>
      <c r="T9" s="3" t="s">
        <v>138</v>
      </c>
      <c r="U9" s="3" t="s">
        <v>324</v>
      </c>
      <c r="V9" s="3" t="s">
        <v>135</v>
      </c>
      <c r="W9" s="3" t="s">
        <v>107</v>
      </c>
      <c r="X9" s="3" t="s">
        <v>34</v>
      </c>
      <c r="Y9" s="3" t="s">
        <v>115</v>
      </c>
      <c r="Z9" s="3" t="s">
        <v>162</v>
      </c>
    </row>
    <row r="10" spans="2:28" ht="19.5" customHeight="1">
      <c r="B10" s="3" t="s">
        <v>347</v>
      </c>
      <c r="C10" s="3" t="s">
        <v>352</v>
      </c>
      <c r="D10" s="3" t="s">
        <v>225</v>
      </c>
      <c r="E10" s="3" t="s">
        <v>51</v>
      </c>
      <c r="F10" s="3"/>
      <c r="G10" s="3" t="s">
        <v>172</v>
      </c>
      <c r="H10" s="3"/>
      <c r="I10" s="3" t="s">
        <v>73</v>
      </c>
      <c r="J10" s="3" t="s">
        <v>155</v>
      </c>
      <c r="K10" s="3"/>
      <c r="L10" s="3" t="s">
        <v>169</v>
      </c>
      <c r="M10" s="3" t="s">
        <v>302</v>
      </c>
      <c r="N10" s="3"/>
      <c r="O10" s="3" t="s">
        <v>313</v>
      </c>
      <c r="P10" s="3" t="s">
        <v>126</v>
      </c>
      <c r="Q10" s="3"/>
      <c r="R10" s="3" t="s">
        <v>170</v>
      </c>
      <c r="S10" s="3" t="s">
        <v>76</v>
      </c>
      <c r="T10" s="3" t="s">
        <v>58</v>
      </c>
      <c r="U10" s="3"/>
      <c r="V10" s="3" t="s">
        <v>70</v>
      </c>
      <c r="W10" s="3" t="s">
        <v>94</v>
      </c>
      <c r="X10" s="3" t="s">
        <v>68</v>
      </c>
      <c r="Y10" s="3" t="s">
        <v>130</v>
      </c>
      <c r="Z10" s="3" t="s">
        <v>299</v>
      </c>
    </row>
    <row r="11" spans="2:28" ht="19.5" customHeight="1">
      <c r="B11" s="3" t="s">
        <v>151</v>
      </c>
      <c r="C11" s="3" t="s">
        <v>219</v>
      </c>
      <c r="D11" s="3" t="s">
        <v>43</v>
      </c>
      <c r="E11" s="3" t="s">
        <v>116</v>
      </c>
      <c r="F11" s="3"/>
      <c r="G11" s="3" t="s">
        <v>290</v>
      </c>
      <c r="H11" s="3"/>
      <c r="I11" s="3" t="s">
        <v>300</v>
      </c>
      <c r="J11" s="3" t="s">
        <v>167</v>
      </c>
      <c r="K11" s="3"/>
      <c r="L11" s="3" t="s">
        <v>180</v>
      </c>
      <c r="M11" s="3"/>
      <c r="N11" s="3"/>
      <c r="O11" s="3" t="s">
        <v>314</v>
      </c>
      <c r="P11" s="3" t="s">
        <v>141</v>
      </c>
      <c r="Q11" s="3"/>
      <c r="R11" s="3" t="s">
        <v>62</v>
      </c>
      <c r="S11" s="3" t="s">
        <v>60</v>
      </c>
      <c r="T11" s="3"/>
      <c r="U11" s="3"/>
      <c r="V11" s="3" t="s">
        <v>173</v>
      </c>
      <c r="W11" s="3" t="s">
        <v>23</v>
      </c>
      <c r="X11" s="3" t="s">
        <v>147</v>
      </c>
      <c r="Y11" s="3" t="s">
        <v>32</v>
      </c>
      <c r="Z11" s="3"/>
      <c r="AB11"/>
    </row>
    <row r="12" spans="2:28" ht="19.5" customHeight="1">
      <c r="B12" s="3" t="s">
        <v>164</v>
      </c>
      <c r="C12" s="3" t="s">
        <v>229</v>
      </c>
      <c r="D12" s="3" t="s">
        <v>56</v>
      </c>
      <c r="E12" s="3"/>
      <c r="F12" s="3"/>
      <c r="G12" s="3"/>
      <c r="H12" s="3"/>
      <c r="I12" s="3" t="s">
        <v>166</v>
      </c>
      <c r="J12" s="3" t="s">
        <v>177</v>
      </c>
      <c r="K12" s="3"/>
      <c r="L12" s="3" t="s">
        <v>187</v>
      </c>
      <c r="M12" s="3"/>
      <c r="N12" s="3"/>
      <c r="O12" s="3" t="s">
        <v>309</v>
      </c>
      <c r="P12" s="3" t="s">
        <v>157</v>
      </c>
      <c r="Q12" s="3"/>
      <c r="R12" s="3" t="s">
        <v>110</v>
      </c>
      <c r="S12" s="3" t="s">
        <v>186</v>
      </c>
      <c r="T12" s="3"/>
      <c r="U12" s="3"/>
      <c r="V12" s="3" t="s">
        <v>120</v>
      </c>
      <c r="W12" s="3" t="s">
        <v>156</v>
      </c>
      <c r="X12" s="3" t="s">
        <v>86</v>
      </c>
      <c r="Y12" s="3" t="s">
        <v>145</v>
      </c>
      <c r="Z12" s="3"/>
    </row>
    <row r="13" spans="2:28" ht="19.5" customHeight="1">
      <c r="B13" s="3" t="s">
        <v>174</v>
      </c>
      <c r="C13" s="3" t="s">
        <v>326</v>
      </c>
      <c r="D13" s="3" t="s">
        <v>230</v>
      </c>
      <c r="E13" s="3"/>
      <c r="F13" s="3"/>
      <c r="G13" s="3"/>
      <c r="H13" s="3"/>
      <c r="I13" s="3" t="s">
        <v>44</v>
      </c>
      <c r="J13" s="3" t="s">
        <v>184</v>
      </c>
      <c r="K13" s="3"/>
      <c r="L13" s="3" t="s">
        <v>194</v>
      </c>
      <c r="M13" s="3"/>
      <c r="N13" s="3"/>
      <c r="O13" s="3"/>
      <c r="P13" s="3"/>
      <c r="Q13" s="3"/>
      <c r="R13" s="3"/>
      <c r="S13" s="3" t="s">
        <v>205</v>
      </c>
      <c r="T13" s="3"/>
      <c r="U13" s="3"/>
      <c r="V13" s="3"/>
      <c r="W13" s="3" t="s">
        <v>140</v>
      </c>
      <c r="X13" s="3"/>
      <c r="Y13" s="3"/>
      <c r="Z13" s="3"/>
    </row>
    <row r="14" spans="2:28" ht="19.5" customHeight="1">
      <c r="B14" s="3" t="s">
        <v>183</v>
      </c>
      <c r="C14" s="3" t="s">
        <v>353</v>
      </c>
      <c r="D14" s="3" t="s">
        <v>232</v>
      </c>
      <c r="E14" s="3"/>
      <c r="F14" s="3"/>
      <c r="G14" s="3"/>
      <c r="H14" s="3"/>
      <c r="I14" s="3" t="s">
        <v>57</v>
      </c>
      <c r="J14" s="3" t="s">
        <v>192</v>
      </c>
      <c r="K14" s="3"/>
      <c r="L14" s="3" t="s">
        <v>201</v>
      </c>
      <c r="M14" s="3"/>
      <c r="N14" s="3"/>
      <c r="O14" s="3"/>
      <c r="P14" s="3"/>
      <c r="Q14" s="3"/>
      <c r="R14" s="3"/>
      <c r="S14" s="3" t="s">
        <v>108</v>
      </c>
      <c r="T14" s="3"/>
      <c r="U14" s="3"/>
      <c r="V14" s="3"/>
      <c r="W14" s="3"/>
      <c r="X14" s="3"/>
      <c r="Y14" s="3"/>
      <c r="Z14" s="3"/>
    </row>
    <row r="15" spans="2:28" ht="19.5" customHeight="1">
      <c r="B15" s="3" t="s">
        <v>189</v>
      </c>
      <c r="C15" s="3" t="s">
        <v>327</v>
      </c>
      <c r="D15" s="3" t="s">
        <v>234</v>
      </c>
      <c r="E15" s="3"/>
      <c r="F15" s="3"/>
      <c r="G15" s="3"/>
      <c r="H15" s="3"/>
      <c r="I15" s="3" t="s">
        <v>123</v>
      </c>
      <c r="J15" s="3" t="s">
        <v>303</v>
      </c>
      <c r="K15" s="3"/>
      <c r="L15" s="3" t="s">
        <v>206</v>
      </c>
      <c r="M15" s="3"/>
      <c r="N15" s="3"/>
      <c r="O15" s="3"/>
      <c r="P15" s="3"/>
      <c r="Q15" s="3"/>
      <c r="R15" s="3"/>
      <c r="S15" s="3"/>
      <c r="T15" s="3"/>
      <c r="U15" s="3"/>
      <c r="V15" s="3"/>
      <c r="W15" s="3"/>
      <c r="X15" s="3"/>
      <c r="Y15" s="3"/>
      <c r="Z15" s="3"/>
    </row>
    <row r="16" spans="2:28" ht="19.5" customHeight="1">
      <c r="B16" s="3" t="s">
        <v>197</v>
      </c>
      <c r="C16" s="3" t="s">
        <v>328</v>
      </c>
      <c r="D16" s="3" t="s">
        <v>334</v>
      </c>
      <c r="E16" s="3"/>
      <c r="F16" s="3"/>
      <c r="G16" s="3"/>
      <c r="H16" s="3"/>
      <c r="I16" s="3" t="s">
        <v>153</v>
      </c>
      <c r="J16" s="3" t="s">
        <v>204</v>
      </c>
      <c r="K16" s="3"/>
      <c r="L16" s="3" t="s">
        <v>211</v>
      </c>
      <c r="M16" s="3"/>
      <c r="N16" s="3"/>
      <c r="O16" s="3"/>
      <c r="P16" s="3"/>
      <c r="Q16" s="3"/>
      <c r="R16" s="3"/>
      <c r="S16" s="3"/>
      <c r="T16" s="3"/>
      <c r="U16" s="3"/>
      <c r="V16" s="3"/>
      <c r="W16" s="3"/>
      <c r="X16" s="3"/>
      <c r="Y16" s="3"/>
      <c r="Z16" s="3"/>
    </row>
    <row r="17" spans="2:26" ht="19.5" customHeight="1">
      <c r="B17" s="3" t="s">
        <v>202</v>
      </c>
      <c r="C17" s="3" t="s">
        <v>329</v>
      </c>
      <c r="D17" s="3" t="s">
        <v>72</v>
      </c>
      <c r="E17" s="3"/>
      <c r="F17" s="3"/>
      <c r="G17" s="3"/>
      <c r="H17" s="3"/>
      <c r="I17" s="3" t="s">
        <v>208</v>
      </c>
      <c r="J17" s="3" t="s">
        <v>209</v>
      </c>
      <c r="K17" s="3"/>
      <c r="L17" s="3" t="s">
        <v>214</v>
      </c>
      <c r="M17" s="3"/>
      <c r="N17" s="3"/>
      <c r="O17" s="3"/>
      <c r="P17" s="3"/>
      <c r="Q17" s="3"/>
      <c r="R17" s="3"/>
      <c r="S17" s="3"/>
      <c r="T17" s="3"/>
      <c r="U17" s="3"/>
      <c r="V17" s="3"/>
      <c r="W17" s="3"/>
      <c r="X17" s="3"/>
      <c r="Y17" s="3"/>
      <c r="Z17" s="3"/>
    </row>
    <row r="18" spans="2:26" ht="19.5" customHeight="1">
      <c r="B18" s="3" t="s">
        <v>207</v>
      </c>
      <c r="C18" s="3" t="s">
        <v>354</v>
      </c>
      <c r="D18" s="3" t="s">
        <v>72</v>
      </c>
      <c r="E18" s="3"/>
      <c r="F18" s="3"/>
      <c r="G18" s="3"/>
      <c r="H18" s="3"/>
      <c r="I18" s="3"/>
      <c r="J18" s="3" t="s">
        <v>304</v>
      </c>
      <c r="K18" s="3"/>
      <c r="L18" s="3" t="s">
        <v>217</v>
      </c>
      <c r="M18" s="3"/>
      <c r="N18" s="3"/>
      <c r="O18" s="3"/>
      <c r="P18" s="3"/>
      <c r="Q18" s="3"/>
      <c r="R18" s="3"/>
      <c r="S18" s="3"/>
      <c r="T18" s="3"/>
      <c r="U18" s="3"/>
      <c r="V18" s="3"/>
      <c r="W18" s="3"/>
      <c r="X18" s="3"/>
      <c r="Y18" s="3"/>
      <c r="Z18" s="3"/>
    </row>
    <row r="19" spans="2:26" ht="19.5" customHeight="1">
      <c r="B19" s="3" t="s">
        <v>212</v>
      </c>
      <c r="C19" s="3" t="s">
        <v>330</v>
      </c>
      <c r="D19" s="3" t="s">
        <v>364</v>
      </c>
      <c r="E19" s="3"/>
      <c r="F19" s="3"/>
      <c r="G19" s="3"/>
      <c r="H19" s="3"/>
      <c r="I19" s="3"/>
      <c r="J19" s="3" t="s">
        <v>305</v>
      </c>
      <c r="K19" s="3"/>
      <c r="L19" s="3" t="s">
        <v>222</v>
      </c>
      <c r="M19" s="3"/>
      <c r="N19" s="3"/>
      <c r="O19" s="3"/>
      <c r="P19" s="3"/>
      <c r="Q19" s="3"/>
      <c r="R19" s="3"/>
      <c r="S19" s="3"/>
      <c r="T19" s="3"/>
      <c r="U19" s="3"/>
      <c r="V19" s="3"/>
      <c r="W19" s="3"/>
      <c r="X19" s="3"/>
      <c r="Y19" s="3"/>
      <c r="Z19" s="3"/>
    </row>
    <row r="20" spans="2:26" ht="19.5" customHeight="1">
      <c r="B20" s="3" t="s">
        <v>348</v>
      </c>
      <c r="C20" s="3" t="s">
        <v>331</v>
      </c>
      <c r="D20" s="3" t="s">
        <v>237</v>
      </c>
      <c r="E20" s="3"/>
      <c r="F20" s="3"/>
      <c r="G20" s="3"/>
      <c r="H20" s="3"/>
      <c r="I20" s="3"/>
      <c r="J20" s="3" t="s">
        <v>221</v>
      </c>
      <c r="K20" s="3"/>
      <c r="L20" s="3"/>
      <c r="M20" s="3"/>
      <c r="N20" s="3"/>
      <c r="O20" s="3"/>
      <c r="P20" s="3"/>
      <c r="Q20" s="3"/>
      <c r="R20" s="3"/>
      <c r="S20" s="3"/>
      <c r="T20" s="3"/>
      <c r="U20" s="3"/>
      <c r="V20" s="3"/>
      <c r="W20" s="3"/>
      <c r="X20" s="3"/>
      <c r="Y20" s="3"/>
      <c r="Z20" s="3"/>
    </row>
    <row r="21" spans="2:26" ht="19.5" customHeight="1">
      <c r="B21" s="3" t="s">
        <v>218</v>
      </c>
      <c r="C21" s="3" t="s">
        <v>332</v>
      </c>
      <c r="D21" s="3" t="s">
        <v>91</v>
      </c>
      <c r="E21" s="3"/>
      <c r="F21" s="3"/>
      <c r="G21" s="3"/>
      <c r="H21" s="3"/>
      <c r="I21" s="3"/>
      <c r="J21" s="3"/>
      <c r="K21" s="3"/>
      <c r="L21" s="3"/>
      <c r="M21" s="3"/>
      <c r="N21" s="3"/>
      <c r="O21" s="3"/>
      <c r="P21" s="3"/>
      <c r="Q21" s="3"/>
      <c r="R21" s="3"/>
      <c r="S21" s="3"/>
      <c r="T21" s="3"/>
      <c r="U21" s="3"/>
      <c r="V21" s="3"/>
      <c r="W21" s="3"/>
      <c r="X21" s="3"/>
      <c r="Y21" s="3"/>
      <c r="Z21" s="3"/>
    </row>
    <row r="22" spans="2:26" ht="19.5" customHeight="1">
      <c r="B22" s="3" t="s">
        <v>224</v>
      </c>
      <c r="C22" s="3" t="s">
        <v>333</v>
      </c>
      <c r="D22" s="3" t="s">
        <v>239</v>
      </c>
      <c r="E22" s="3"/>
      <c r="F22" s="3"/>
      <c r="G22" s="3"/>
      <c r="H22" s="3"/>
      <c r="I22" s="3"/>
      <c r="J22" s="3"/>
      <c r="K22" s="3"/>
      <c r="L22" s="3"/>
      <c r="M22" s="3"/>
      <c r="N22" s="3"/>
      <c r="O22" s="3"/>
      <c r="P22" s="3"/>
      <c r="Q22" s="3"/>
      <c r="R22" s="3"/>
      <c r="S22" s="3"/>
      <c r="T22" s="3"/>
      <c r="U22" s="3"/>
      <c r="V22" s="3"/>
      <c r="W22" s="3"/>
      <c r="X22" s="3"/>
      <c r="Y22" s="3"/>
      <c r="Z22" s="3"/>
    </row>
    <row r="23" spans="2:26" ht="19.5" customHeight="1">
      <c r="B23" s="3" t="s">
        <v>216</v>
      </c>
      <c r="C23" s="3" t="s">
        <v>372</v>
      </c>
      <c r="D23" s="3" t="s">
        <v>105</v>
      </c>
      <c r="E23" s="3"/>
      <c r="F23" s="3"/>
      <c r="G23" s="3"/>
      <c r="H23" s="3"/>
      <c r="I23" s="3"/>
      <c r="J23" s="3"/>
      <c r="K23" s="3"/>
      <c r="L23" s="3"/>
      <c r="M23" s="3"/>
      <c r="N23" s="3"/>
      <c r="O23" s="3"/>
      <c r="P23" s="3"/>
      <c r="Q23" s="3"/>
      <c r="R23" s="3"/>
      <c r="S23" s="3"/>
      <c r="T23" s="3"/>
      <c r="U23" s="3"/>
      <c r="V23" s="3"/>
      <c r="W23" s="3"/>
      <c r="X23" s="3"/>
      <c r="Y23" s="3"/>
      <c r="Z23" s="3"/>
    </row>
    <row r="24" spans="2:26" ht="19.5" customHeight="1">
      <c r="B24" s="3" t="s">
        <v>226</v>
      </c>
      <c r="C24" s="3"/>
      <c r="D24" s="3" t="s">
        <v>336</v>
      </c>
      <c r="E24" s="3"/>
      <c r="F24" s="3"/>
      <c r="G24" s="3"/>
      <c r="H24" s="3"/>
      <c r="I24" s="3"/>
      <c r="J24" s="3"/>
      <c r="K24" s="3"/>
      <c r="L24" s="3"/>
      <c r="M24" s="3"/>
      <c r="N24" s="3"/>
      <c r="O24" s="3"/>
      <c r="P24" s="3"/>
      <c r="Q24" s="3"/>
      <c r="R24" s="3"/>
      <c r="S24" s="3"/>
      <c r="T24" s="3"/>
      <c r="U24" s="3"/>
      <c r="V24" s="3"/>
      <c r="W24" s="3"/>
      <c r="X24" s="3"/>
      <c r="Y24" s="3"/>
      <c r="Z24" s="3"/>
    </row>
    <row r="25" spans="2:26" ht="19.5" customHeight="1">
      <c r="B25" s="3" t="s">
        <v>228</v>
      </c>
      <c r="C25" s="3"/>
      <c r="D25" s="3" t="s">
        <v>241</v>
      </c>
      <c r="E25" s="3"/>
      <c r="F25" s="3"/>
      <c r="G25" s="3"/>
      <c r="H25" s="3"/>
      <c r="I25" s="3"/>
      <c r="J25" s="3"/>
      <c r="K25" s="3"/>
      <c r="L25" s="3"/>
      <c r="M25" s="3"/>
      <c r="N25" s="3"/>
      <c r="O25" s="3"/>
      <c r="P25" s="3"/>
      <c r="Q25" s="3"/>
      <c r="R25" s="3"/>
      <c r="S25" s="3"/>
      <c r="T25" s="3"/>
      <c r="U25" s="3"/>
      <c r="V25" s="3"/>
      <c r="W25" s="3"/>
      <c r="X25" s="3"/>
      <c r="Y25" s="3"/>
      <c r="Z25" s="3"/>
    </row>
    <row r="26" spans="2:26" ht="19.5" customHeight="1">
      <c r="B26" s="3" t="s">
        <v>231</v>
      </c>
      <c r="C26" s="3"/>
      <c r="D26" s="3" t="s">
        <v>122</v>
      </c>
      <c r="E26" s="3"/>
      <c r="F26" s="3"/>
      <c r="G26" s="3"/>
      <c r="H26" s="3"/>
      <c r="I26" s="3"/>
      <c r="J26" s="3"/>
      <c r="K26" s="3"/>
      <c r="L26" s="3"/>
      <c r="M26" s="3"/>
      <c r="N26" s="3"/>
      <c r="O26" s="3"/>
      <c r="P26" s="3"/>
      <c r="Q26" s="3"/>
      <c r="R26" s="3"/>
      <c r="S26" s="3"/>
      <c r="T26" s="3"/>
      <c r="U26" s="3"/>
      <c r="V26" s="3"/>
      <c r="W26" s="3"/>
      <c r="X26" s="3"/>
      <c r="Y26" s="3"/>
      <c r="Z26" s="3"/>
    </row>
    <row r="27" spans="2:26" ht="19.5" customHeight="1">
      <c r="B27" s="3" t="s">
        <v>233</v>
      </c>
      <c r="C27" s="3"/>
      <c r="D27" s="3" t="s">
        <v>243</v>
      </c>
      <c r="E27" s="3"/>
      <c r="F27" s="3"/>
      <c r="G27" s="3"/>
      <c r="H27" s="3"/>
      <c r="I27" s="3"/>
      <c r="J27" s="3"/>
      <c r="K27" s="3"/>
      <c r="L27" s="3"/>
      <c r="M27" s="3"/>
      <c r="N27" s="3"/>
      <c r="O27" s="3"/>
      <c r="P27" s="3"/>
      <c r="Q27" s="3"/>
      <c r="R27" s="3"/>
      <c r="S27" s="3"/>
      <c r="T27" s="3"/>
      <c r="U27" s="3"/>
      <c r="V27" s="3"/>
      <c r="W27" s="3"/>
      <c r="X27" s="3"/>
      <c r="Y27" s="3"/>
      <c r="Z27" s="3"/>
    </row>
    <row r="28" spans="2:26" ht="19.5" customHeight="1">
      <c r="B28" s="3" t="s">
        <v>349</v>
      </c>
      <c r="C28" s="3"/>
      <c r="D28" s="3" t="s">
        <v>136</v>
      </c>
      <c r="E28" s="3"/>
      <c r="F28" s="3"/>
      <c r="G28" s="3"/>
      <c r="H28" s="3"/>
      <c r="I28" s="3"/>
      <c r="J28" s="3"/>
      <c r="K28" s="3"/>
      <c r="L28" s="3"/>
      <c r="M28" s="3"/>
      <c r="N28" s="3"/>
      <c r="O28" s="3"/>
      <c r="P28" s="3"/>
      <c r="Q28" s="3"/>
      <c r="R28" s="3"/>
      <c r="S28" s="3"/>
      <c r="T28" s="3"/>
      <c r="U28" s="3"/>
      <c r="V28" s="3"/>
      <c r="W28" s="3"/>
      <c r="X28" s="3"/>
      <c r="Y28" s="3"/>
      <c r="Z28" s="3"/>
    </row>
    <row r="29" spans="2:26" ht="19.5" customHeight="1">
      <c r="B29" s="3" t="s">
        <v>235</v>
      </c>
      <c r="C29" s="3"/>
      <c r="D29" s="3" t="s">
        <v>245</v>
      </c>
      <c r="E29" s="3"/>
      <c r="F29" s="3"/>
      <c r="G29" s="3"/>
      <c r="H29" s="3"/>
      <c r="I29" s="3"/>
      <c r="J29" s="3"/>
      <c r="K29" s="3"/>
      <c r="L29" s="3"/>
      <c r="M29" s="3"/>
      <c r="N29" s="3"/>
      <c r="O29" s="3"/>
      <c r="P29" s="3"/>
      <c r="Q29" s="3"/>
      <c r="R29" s="3"/>
      <c r="S29" s="3"/>
      <c r="T29" s="3"/>
      <c r="U29" s="3"/>
      <c r="V29" s="3"/>
      <c r="W29" s="3"/>
      <c r="X29" s="3"/>
      <c r="Y29" s="3"/>
      <c r="Z29" s="3"/>
    </row>
    <row r="30" spans="2:26" ht="19.5" customHeight="1">
      <c r="B30" s="3" t="s">
        <v>236</v>
      </c>
      <c r="C30" s="3"/>
      <c r="D30" s="3" t="s">
        <v>152</v>
      </c>
      <c r="E30" s="3"/>
      <c r="F30" s="3"/>
      <c r="G30" s="3"/>
      <c r="H30" s="3"/>
      <c r="I30" s="3"/>
      <c r="J30" s="3"/>
      <c r="K30" s="3"/>
      <c r="L30" s="3"/>
      <c r="M30" s="3"/>
      <c r="N30" s="3"/>
      <c r="O30" s="3"/>
      <c r="P30" s="3"/>
      <c r="Q30" s="3"/>
      <c r="R30" s="3"/>
      <c r="S30" s="3"/>
      <c r="T30" s="3"/>
      <c r="U30" s="3"/>
      <c r="V30" s="3"/>
      <c r="W30" s="3"/>
      <c r="X30" s="3"/>
      <c r="Y30" s="3"/>
      <c r="Z30" s="3"/>
    </row>
    <row r="31" spans="2:26" ht="19.5" customHeight="1">
      <c r="B31" s="3" t="s">
        <v>238</v>
      </c>
      <c r="C31" s="3"/>
      <c r="D31" s="3" t="s">
        <v>248</v>
      </c>
      <c r="E31" s="3"/>
      <c r="F31" s="3"/>
      <c r="G31" s="3"/>
      <c r="H31" s="3"/>
      <c r="I31" s="3"/>
      <c r="J31" s="3"/>
      <c r="K31" s="3"/>
      <c r="L31" s="3"/>
      <c r="M31" s="3"/>
      <c r="N31" s="3"/>
      <c r="O31" s="3"/>
      <c r="P31" s="3"/>
      <c r="Q31" s="3"/>
      <c r="R31" s="3"/>
      <c r="S31" s="3"/>
      <c r="T31" s="3"/>
      <c r="U31" s="3"/>
      <c r="V31" s="3"/>
      <c r="W31" s="3"/>
      <c r="X31" s="3"/>
      <c r="Y31" s="3"/>
      <c r="Z31" s="3"/>
    </row>
    <row r="32" spans="2:26" ht="19.5" customHeight="1">
      <c r="B32" s="3" t="s">
        <v>240</v>
      </c>
      <c r="C32" s="3"/>
      <c r="D32" s="3" t="s">
        <v>250</v>
      </c>
      <c r="E32" s="3"/>
      <c r="F32" s="3"/>
      <c r="G32" s="3"/>
      <c r="H32" s="3"/>
      <c r="I32" s="3"/>
      <c r="J32" s="3"/>
      <c r="K32" s="3"/>
      <c r="L32" s="3"/>
      <c r="M32" s="3"/>
      <c r="N32" s="3"/>
      <c r="O32" s="3"/>
      <c r="P32" s="3"/>
      <c r="Q32" s="3"/>
      <c r="R32" s="3"/>
      <c r="S32" s="3"/>
      <c r="T32" s="3"/>
      <c r="U32" s="3"/>
      <c r="V32" s="3"/>
      <c r="W32" s="3"/>
      <c r="X32" s="3"/>
      <c r="Y32" s="3"/>
      <c r="Z32" s="3"/>
    </row>
    <row r="33" spans="2:26" ht="19.5" customHeight="1">
      <c r="B33" s="3" t="s">
        <v>242</v>
      </c>
      <c r="C33" s="3"/>
      <c r="D33" s="3" t="s">
        <v>165</v>
      </c>
      <c r="E33" s="3"/>
      <c r="F33" s="3"/>
      <c r="G33" s="3"/>
      <c r="H33" s="3"/>
      <c r="I33" s="3"/>
      <c r="J33" s="3"/>
      <c r="K33" s="3"/>
      <c r="L33" s="3"/>
      <c r="M33" s="3"/>
      <c r="N33" s="3"/>
      <c r="O33" s="3"/>
      <c r="P33" s="3"/>
      <c r="Q33" s="3"/>
      <c r="R33" s="3"/>
      <c r="S33" s="3"/>
      <c r="T33" s="3"/>
      <c r="U33" s="3"/>
      <c r="V33" s="3"/>
      <c r="W33" s="3"/>
      <c r="X33" s="3"/>
      <c r="Y33" s="3"/>
      <c r="Z33" s="3"/>
    </row>
    <row r="34" spans="2:26" ht="19.5" customHeight="1">
      <c r="B34" s="3" t="s">
        <v>107</v>
      </c>
      <c r="C34" s="3"/>
      <c r="D34" s="3" t="s">
        <v>251</v>
      </c>
      <c r="E34" s="3"/>
      <c r="F34" s="3"/>
      <c r="G34" s="3"/>
      <c r="H34" s="3"/>
      <c r="I34" s="3"/>
      <c r="J34" s="3"/>
      <c r="K34" s="3"/>
      <c r="L34" s="3"/>
      <c r="M34" s="3"/>
      <c r="N34" s="3"/>
      <c r="O34" s="3"/>
      <c r="P34" s="3"/>
      <c r="Q34" s="3"/>
      <c r="R34" s="3"/>
      <c r="S34" s="3"/>
      <c r="T34" s="3"/>
      <c r="U34" s="3"/>
      <c r="V34" s="3"/>
      <c r="W34" s="3"/>
      <c r="X34" s="3"/>
      <c r="Y34" s="3"/>
      <c r="Z34" s="3"/>
    </row>
    <row r="35" spans="2:26" ht="19.5" customHeight="1">
      <c r="B35" s="3" t="s">
        <v>244</v>
      </c>
      <c r="C35" s="3"/>
      <c r="D35" s="3" t="s">
        <v>252</v>
      </c>
      <c r="E35" s="3"/>
      <c r="F35" s="3"/>
      <c r="G35" s="3"/>
      <c r="H35" s="3"/>
      <c r="I35" s="3"/>
      <c r="J35" s="3"/>
      <c r="K35" s="3"/>
      <c r="L35" s="3"/>
      <c r="M35" s="3"/>
      <c r="N35" s="3"/>
      <c r="O35" s="3"/>
      <c r="P35" s="3"/>
      <c r="Q35" s="3"/>
      <c r="R35" s="3"/>
      <c r="S35" s="3"/>
      <c r="T35" s="3"/>
      <c r="U35" s="3"/>
      <c r="V35" s="3"/>
      <c r="W35" s="3"/>
      <c r="X35" s="3"/>
      <c r="Y35" s="3"/>
      <c r="Z35" s="3"/>
    </row>
    <row r="36" spans="2:26" ht="19.5" customHeight="1">
      <c r="B36" s="3" t="s">
        <v>246</v>
      </c>
      <c r="C36" s="3"/>
      <c r="D36" s="3" t="s">
        <v>254</v>
      </c>
      <c r="E36" s="3"/>
      <c r="F36" s="3"/>
      <c r="G36" s="3"/>
      <c r="H36" s="3"/>
      <c r="I36" s="3"/>
      <c r="J36" s="3"/>
      <c r="K36" s="3"/>
      <c r="L36" s="3"/>
      <c r="M36" s="3"/>
      <c r="N36" s="3"/>
      <c r="O36" s="3"/>
      <c r="P36" s="3"/>
      <c r="Q36" s="3"/>
      <c r="R36" s="3"/>
      <c r="S36" s="3"/>
      <c r="T36" s="3"/>
      <c r="U36" s="3"/>
      <c r="V36" s="3"/>
      <c r="W36" s="3"/>
      <c r="X36" s="3"/>
      <c r="Y36" s="3"/>
      <c r="Z36" s="3"/>
    </row>
    <row r="37" spans="2:26" ht="19.5" customHeight="1">
      <c r="B37" s="3" t="s">
        <v>247</v>
      </c>
      <c r="C37" s="3"/>
      <c r="D37" s="3" t="s">
        <v>256</v>
      </c>
      <c r="E37" s="3"/>
      <c r="F37" s="3"/>
      <c r="G37" s="3"/>
      <c r="H37" s="3"/>
      <c r="I37" s="3"/>
      <c r="J37" s="3"/>
      <c r="K37" s="3"/>
      <c r="L37" s="3"/>
      <c r="M37" s="3"/>
      <c r="N37" s="3"/>
      <c r="O37" s="3"/>
      <c r="P37" s="3"/>
      <c r="Q37" s="3"/>
      <c r="R37" s="3"/>
      <c r="S37" s="3"/>
      <c r="T37" s="3"/>
      <c r="U37" s="3"/>
      <c r="V37" s="3"/>
      <c r="W37" s="3"/>
      <c r="X37" s="3"/>
      <c r="Y37" s="3"/>
      <c r="Z37" s="3"/>
    </row>
    <row r="38" spans="2:26" ht="19.5" customHeight="1">
      <c r="B38" s="3" t="s">
        <v>249</v>
      </c>
      <c r="C38" s="3"/>
      <c r="D38" s="3" t="s">
        <v>296</v>
      </c>
      <c r="E38" s="3"/>
      <c r="F38" s="3"/>
      <c r="G38" s="3"/>
      <c r="H38" s="3"/>
      <c r="I38" s="3"/>
      <c r="J38" s="3"/>
      <c r="K38" s="3"/>
      <c r="L38" s="3"/>
      <c r="M38" s="3"/>
      <c r="N38" s="3"/>
      <c r="O38" s="3"/>
      <c r="P38" s="3"/>
      <c r="Q38" s="3"/>
      <c r="R38" s="3"/>
      <c r="S38" s="3"/>
      <c r="T38" s="3"/>
      <c r="U38" s="3"/>
      <c r="V38" s="3"/>
      <c r="W38" s="3"/>
      <c r="X38" s="3"/>
      <c r="Y38" s="3"/>
      <c r="Z38" s="3"/>
    </row>
    <row r="39" spans="2:26" ht="19.5" customHeight="1">
      <c r="B39" s="3" t="s">
        <v>338</v>
      </c>
      <c r="C39" s="3"/>
      <c r="D39" s="3" t="s">
        <v>258</v>
      </c>
      <c r="E39" s="3"/>
      <c r="F39" s="3"/>
      <c r="G39" s="3"/>
      <c r="H39" s="3"/>
      <c r="I39" s="3"/>
      <c r="J39" s="3"/>
      <c r="K39" s="3"/>
      <c r="L39" s="3"/>
      <c r="M39" s="3"/>
      <c r="N39" s="3"/>
      <c r="O39" s="3"/>
      <c r="P39" s="3"/>
      <c r="Q39" s="3"/>
      <c r="R39" s="3"/>
      <c r="S39" s="3"/>
      <c r="T39" s="3"/>
      <c r="U39" s="3"/>
      <c r="V39" s="3"/>
      <c r="W39" s="3"/>
      <c r="X39" s="3"/>
      <c r="Y39" s="3"/>
      <c r="Z39" s="3"/>
    </row>
    <row r="40" spans="2:26" ht="19.5" customHeight="1">
      <c r="B40" s="3" t="s">
        <v>253</v>
      </c>
      <c r="C40" s="3"/>
      <c r="D40" s="3" t="s">
        <v>259</v>
      </c>
      <c r="E40" s="3"/>
      <c r="F40" s="3"/>
      <c r="G40" s="3"/>
      <c r="H40" s="3"/>
      <c r="I40" s="3"/>
      <c r="J40" s="3"/>
      <c r="K40" s="3"/>
      <c r="L40" s="3"/>
      <c r="M40" s="3"/>
      <c r="N40" s="3"/>
      <c r="O40" s="3"/>
      <c r="P40" s="3"/>
      <c r="Q40" s="3"/>
      <c r="R40" s="3"/>
      <c r="S40" s="3"/>
      <c r="T40" s="3"/>
      <c r="U40" s="3"/>
      <c r="V40" s="3"/>
      <c r="W40" s="3"/>
      <c r="X40" s="3"/>
      <c r="Y40" s="3"/>
      <c r="Z40" s="3"/>
    </row>
    <row r="41" spans="2:26" ht="19.5" customHeight="1">
      <c r="B41" s="3" t="s">
        <v>255</v>
      </c>
      <c r="C41" s="3"/>
      <c r="D41" s="3" t="s">
        <v>260</v>
      </c>
      <c r="E41" s="3"/>
      <c r="F41" s="3"/>
      <c r="G41" s="3"/>
      <c r="H41" s="3"/>
      <c r="I41" s="3"/>
      <c r="J41" s="3"/>
      <c r="K41" s="3"/>
      <c r="L41" s="3"/>
      <c r="M41" s="3"/>
      <c r="N41" s="3"/>
      <c r="O41" s="3"/>
      <c r="P41" s="3"/>
      <c r="Q41" s="3"/>
      <c r="R41" s="3"/>
      <c r="S41" s="3"/>
      <c r="T41" s="3"/>
      <c r="U41" s="3"/>
      <c r="V41" s="3"/>
      <c r="W41" s="3"/>
      <c r="X41" s="3"/>
      <c r="Y41" s="3"/>
      <c r="Z41" s="3"/>
    </row>
    <row r="42" spans="2:26" ht="19.5" customHeight="1">
      <c r="B42" s="3" t="s">
        <v>257</v>
      </c>
      <c r="C42" s="3"/>
      <c r="D42" s="3" t="s">
        <v>261</v>
      </c>
      <c r="E42" s="3"/>
      <c r="F42" s="3"/>
      <c r="G42" s="3"/>
      <c r="H42" s="3"/>
      <c r="I42" s="3"/>
      <c r="J42" s="3"/>
      <c r="K42" s="3"/>
      <c r="L42" s="3"/>
      <c r="M42" s="3"/>
      <c r="N42" s="3"/>
      <c r="O42" s="3"/>
      <c r="P42" s="3"/>
      <c r="Q42" s="3"/>
      <c r="R42" s="3"/>
      <c r="S42" s="3"/>
      <c r="T42" s="3"/>
      <c r="U42" s="3"/>
      <c r="V42" s="3"/>
      <c r="W42" s="3"/>
      <c r="X42" s="3"/>
      <c r="Y42" s="3"/>
      <c r="Z42" s="3"/>
    </row>
    <row r="43" spans="2:26" ht="19.5" customHeight="1">
      <c r="B43" s="3" t="s">
        <v>339</v>
      </c>
      <c r="C43" s="3"/>
      <c r="D43" s="3" t="s">
        <v>262</v>
      </c>
      <c r="E43" s="3"/>
      <c r="F43" s="3"/>
      <c r="G43" s="3"/>
      <c r="H43" s="3"/>
      <c r="I43" s="3"/>
      <c r="J43" s="3"/>
      <c r="K43" s="3"/>
      <c r="L43" s="3"/>
      <c r="M43" s="3"/>
      <c r="N43" s="3"/>
      <c r="O43" s="3"/>
      <c r="P43" s="3"/>
      <c r="Q43" s="3"/>
      <c r="R43" s="3"/>
      <c r="S43" s="3"/>
      <c r="T43" s="3"/>
      <c r="U43" s="3"/>
      <c r="V43" s="3"/>
      <c r="W43" s="3"/>
      <c r="X43" s="3"/>
      <c r="Y43" s="3"/>
      <c r="Z43" s="3"/>
    </row>
    <row r="44" spans="2:26" ht="19.5" customHeight="1">
      <c r="B44" s="3" t="s">
        <v>350</v>
      </c>
      <c r="C44" s="3"/>
      <c r="D44" s="3" t="s">
        <v>175</v>
      </c>
      <c r="E44" s="3"/>
      <c r="F44" s="3"/>
      <c r="G44" s="3"/>
      <c r="H44" s="3"/>
      <c r="I44" s="3"/>
      <c r="J44" s="3"/>
      <c r="K44" s="3"/>
      <c r="L44" s="3"/>
      <c r="M44" s="3"/>
      <c r="N44" s="3"/>
      <c r="O44" s="3"/>
      <c r="P44" s="3"/>
      <c r="Q44" s="3"/>
      <c r="R44" s="3"/>
      <c r="S44" s="3"/>
      <c r="T44" s="3"/>
      <c r="U44" s="3"/>
      <c r="V44" s="3"/>
      <c r="W44" s="3"/>
      <c r="X44" s="3"/>
      <c r="Y44" s="3"/>
      <c r="Z44" s="3"/>
    </row>
    <row r="45" spans="2:26" ht="19.5" customHeight="1">
      <c r="B45" s="3" t="s">
        <v>355</v>
      </c>
      <c r="C45" s="3"/>
      <c r="D45" s="3" t="s">
        <v>263</v>
      </c>
      <c r="E45" s="3"/>
      <c r="F45" s="3"/>
      <c r="G45" s="3"/>
      <c r="H45" s="3"/>
      <c r="I45" s="3"/>
      <c r="J45" s="3"/>
      <c r="K45" s="3"/>
      <c r="L45" s="3"/>
      <c r="M45" s="3"/>
      <c r="N45" s="3"/>
      <c r="O45" s="3"/>
      <c r="P45" s="3"/>
      <c r="Q45" s="3"/>
      <c r="R45" s="3"/>
      <c r="S45" s="3"/>
      <c r="T45" s="3"/>
      <c r="U45" s="3"/>
      <c r="V45" s="3"/>
      <c r="W45" s="3"/>
      <c r="X45" s="3"/>
      <c r="Y45" s="3"/>
      <c r="Z45" s="3"/>
    </row>
    <row r="46" spans="2:26" ht="19.5" customHeight="1">
      <c r="B46" s="3" t="s">
        <v>356</v>
      </c>
      <c r="C46" s="3"/>
      <c r="D46" s="3" t="s">
        <v>264</v>
      </c>
      <c r="E46" s="3"/>
      <c r="F46" s="3"/>
      <c r="G46" s="3"/>
      <c r="H46" s="3"/>
      <c r="I46" s="3"/>
      <c r="J46" s="3"/>
      <c r="K46" s="3"/>
      <c r="L46" s="3"/>
      <c r="M46" s="3"/>
      <c r="N46" s="3"/>
      <c r="O46" s="3"/>
      <c r="P46" s="3"/>
      <c r="Q46" s="3"/>
      <c r="R46" s="3"/>
      <c r="S46" s="3"/>
      <c r="T46" s="3"/>
      <c r="U46" s="3"/>
      <c r="V46" s="3"/>
      <c r="W46" s="3"/>
      <c r="X46" s="3"/>
      <c r="Y46" s="3"/>
      <c r="Z46" s="3"/>
    </row>
    <row r="47" spans="2:26" ht="19.5" customHeight="1">
      <c r="B47" s="3" t="s">
        <v>357</v>
      </c>
      <c r="C47" s="3"/>
      <c r="D47" s="3" t="s">
        <v>335</v>
      </c>
      <c r="E47" s="3"/>
      <c r="F47" s="3"/>
      <c r="G47" s="3"/>
      <c r="H47" s="3"/>
      <c r="I47" s="3"/>
      <c r="J47" s="3"/>
      <c r="K47" s="3"/>
      <c r="L47" s="3"/>
      <c r="M47" s="3"/>
      <c r="N47" s="3"/>
      <c r="O47" s="3"/>
      <c r="P47" s="3"/>
      <c r="Q47" s="3"/>
      <c r="R47" s="3"/>
      <c r="S47" s="3"/>
      <c r="T47" s="3"/>
      <c r="U47" s="3"/>
      <c r="V47" s="3"/>
      <c r="W47" s="3"/>
      <c r="X47" s="3"/>
      <c r="Y47" s="3"/>
      <c r="Z47" s="3"/>
    </row>
    <row r="48" spans="2:26" ht="19.5" customHeight="1">
      <c r="B48" s="3" t="s">
        <v>358</v>
      </c>
      <c r="C48" s="3"/>
      <c r="D48" s="3" t="s">
        <v>265</v>
      </c>
      <c r="E48" s="3"/>
      <c r="F48" s="3"/>
      <c r="G48" s="3"/>
      <c r="H48" s="3"/>
      <c r="I48" s="3"/>
      <c r="J48" s="3"/>
      <c r="K48" s="3"/>
      <c r="L48" s="3"/>
      <c r="M48" s="3"/>
      <c r="N48" s="3"/>
      <c r="O48" s="3"/>
      <c r="P48" s="3"/>
      <c r="Q48" s="3"/>
      <c r="R48" s="3"/>
      <c r="S48" s="3"/>
      <c r="T48" s="3"/>
      <c r="U48" s="3"/>
      <c r="V48" s="3"/>
      <c r="W48" s="3"/>
      <c r="X48" s="3"/>
      <c r="Y48" s="3"/>
      <c r="Z48" s="3"/>
    </row>
    <row r="49" spans="2:26" ht="19.5" customHeight="1">
      <c r="B49" s="3" t="s">
        <v>359</v>
      </c>
      <c r="C49" s="3"/>
      <c r="D49" s="3" t="s">
        <v>266</v>
      </c>
      <c r="E49" s="3"/>
      <c r="F49" s="3"/>
      <c r="G49" s="3"/>
      <c r="H49" s="3"/>
      <c r="I49" s="3"/>
      <c r="J49" s="3"/>
      <c r="K49" s="3"/>
      <c r="L49" s="3"/>
      <c r="M49" s="3"/>
      <c r="N49" s="3"/>
      <c r="O49" s="3"/>
      <c r="P49" s="3"/>
      <c r="Q49" s="3"/>
      <c r="R49" s="3"/>
      <c r="S49" s="3"/>
      <c r="T49" s="3"/>
      <c r="U49" s="3"/>
      <c r="V49" s="3"/>
      <c r="W49" s="3"/>
      <c r="X49" s="3"/>
      <c r="Y49" s="3"/>
      <c r="Z49" s="3"/>
    </row>
    <row r="50" spans="2:26" ht="19.5" customHeight="1">
      <c r="B50" s="3" t="s">
        <v>360</v>
      </c>
      <c r="C50" s="3"/>
      <c r="D50" s="3" t="s">
        <v>337</v>
      </c>
      <c r="E50" s="3"/>
      <c r="F50" s="3"/>
      <c r="G50" s="3"/>
      <c r="H50" s="3"/>
      <c r="I50" s="3"/>
      <c r="J50" s="3"/>
      <c r="K50" s="3"/>
      <c r="L50" s="3"/>
      <c r="M50" s="3"/>
      <c r="N50" s="3"/>
      <c r="O50" s="3"/>
      <c r="P50" s="3"/>
      <c r="Q50" s="3"/>
      <c r="R50" s="3"/>
      <c r="S50" s="3"/>
      <c r="T50" s="3"/>
      <c r="U50" s="3"/>
      <c r="V50" s="3"/>
      <c r="W50" s="3"/>
      <c r="X50" s="3"/>
      <c r="Y50" s="3"/>
      <c r="Z50" s="3"/>
    </row>
    <row r="51" spans="2:26" ht="19.5" customHeight="1">
      <c r="B51" s="3" t="s">
        <v>361</v>
      </c>
      <c r="C51" s="3"/>
      <c r="D51" s="3" t="s">
        <v>267</v>
      </c>
      <c r="E51" s="3"/>
      <c r="F51" s="3"/>
      <c r="G51" s="3"/>
      <c r="H51" s="3"/>
      <c r="I51" s="3"/>
      <c r="J51" s="3"/>
      <c r="K51" s="3"/>
      <c r="L51" s="3"/>
      <c r="M51" s="3"/>
      <c r="N51" s="3"/>
      <c r="O51" s="3"/>
      <c r="P51" s="3"/>
      <c r="Q51" s="3"/>
      <c r="R51" s="3"/>
      <c r="S51" s="3"/>
      <c r="T51" s="3"/>
      <c r="U51" s="3"/>
      <c r="V51" s="3"/>
      <c r="W51" s="3"/>
      <c r="X51" s="3"/>
      <c r="Y51" s="3"/>
      <c r="Z51" s="3"/>
    </row>
    <row r="52" spans="2:26" ht="19.5" customHeight="1">
      <c r="B52" s="3" t="s">
        <v>362</v>
      </c>
      <c r="C52" s="3"/>
      <c r="D52" s="3" t="s">
        <v>191</v>
      </c>
      <c r="E52" s="3"/>
      <c r="F52" s="3"/>
      <c r="G52" s="3"/>
      <c r="H52" s="3"/>
      <c r="I52" s="3"/>
      <c r="J52" s="3"/>
      <c r="K52" s="3"/>
      <c r="L52" s="3"/>
      <c r="M52" s="3"/>
      <c r="N52" s="3"/>
      <c r="O52" s="3"/>
      <c r="P52" s="3"/>
      <c r="Q52" s="3"/>
      <c r="R52" s="3"/>
      <c r="S52" s="3"/>
      <c r="T52" s="3"/>
      <c r="U52" s="3"/>
      <c r="V52" s="3"/>
      <c r="W52" s="3"/>
      <c r="X52" s="3"/>
      <c r="Y52" s="3"/>
      <c r="Z52" s="3"/>
    </row>
    <row r="53" spans="2:26" ht="19.5" customHeight="1">
      <c r="B53" s="3"/>
      <c r="C53" s="3"/>
      <c r="D53" s="3" t="s">
        <v>268</v>
      </c>
      <c r="E53" s="3"/>
      <c r="F53" s="3"/>
      <c r="G53" s="3"/>
      <c r="H53" s="3"/>
      <c r="I53" s="3"/>
      <c r="J53" s="3"/>
      <c r="K53" s="3"/>
      <c r="L53" s="3"/>
      <c r="M53" s="3"/>
      <c r="N53" s="3"/>
      <c r="O53" s="3"/>
      <c r="P53" s="3"/>
      <c r="Q53" s="3"/>
      <c r="R53" s="3"/>
      <c r="S53" s="3"/>
      <c r="T53" s="3"/>
      <c r="U53" s="3"/>
      <c r="V53" s="3"/>
      <c r="W53" s="3"/>
      <c r="X53" s="3"/>
      <c r="Y53" s="3"/>
      <c r="Z53" s="3"/>
    </row>
    <row r="54" spans="2:26" ht="19.5" customHeight="1">
      <c r="B54" s="3"/>
      <c r="C54" s="3"/>
      <c r="D54" s="3" t="s">
        <v>269</v>
      </c>
      <c r="E54" s="3"/>
      <c r="F54" s="3"/>
      <c r="G54" s="3"/>
      <c r="H54" s="3"/>
      <c r="I54" s="3"/>
      <c r="J54" s="3"/>
      <c r="K54" s="3"/>
      <c r="L54" s="3"/>
      <c r="M54" s="3"/>
      <c r="N54" s="3"/>
      <c r="O54" s="3"/>
      <c r="P54" s="3"/>
      <c r="Q54" s="3"/>
      <c r="R54" s="3"/>
      <c r="S54" s="3"/>
      <c r="T54" s="3"/>
      <c r="U54" s="3"/>
      <c r="V54" s="3"/>
      <c r="W54" s="3"/>
      <c r="X54" s="3"/>
      <c r="Y54" s="3"/>
      <c r="Z54" s="3"/>
    </row>
    <row r="55" spans="2:26" ht="19.5" customHeight="1">
      <c r="B55" s="3"/>
      <c r="C55" s="3"/>
      <c r="D55" s="3" t="s">
        <v>270</v>
      </c>
      <c r="E55" s="3"/>
      <c r="F55" s="3"/>
      <c r="G55" s="3"/>
      <c r="H55" s="3"/>
      <c r="I55" s="3"/>
      <c r="J55" s="3"/>
      <c r="K55" s="3"/>
      <c r="L55" s="3"/>
      <c r="M55" s="3"/>
      <c r="N55" s="3"/>
      <c r="O55" s="3"/>
      <c r="P55" s="3"/>
      <c r="Q55" s="3"/>
      <c r="R55" s="3"/>
      <c r="S55" s="3"/>
      <c r="T55" s="3"/>
      <c r="U55" s="3"/>
      <c r="V55" s="3"/>
      <c r="W55" s="3"/>
      <c r="X55" s="3"/>
      <c r="Y55" s="3"/>
      <c r="Z55" s="3"/>
    </row>
    <row r="56" spans="2:26" ht="19.5" customHeight="1">
      <c r="B56" s="3"/>
      <c r="C56" s="3"/>
      <c r="D56" s="3" t="s">
        <v>198</v>
      </c>
      <c r="E56" s="3"/>
      <c r="F56" s="3"/>
      <c r="G56" s="3"/>
      <c r="H56" s="3"/>
      <c r="I56" s="3"/>
      <c r="J56" s="3"/>
      <c r="K56" s="3"/>
      <c r="L56" s="3"/>
      <c r="M56" s="3"/>
      <c r="N56" s="3"/>
      <c r="O56" s="3"/>
      <c r="P56" s="3"/>
      <c r="Q56" s="3"/>
      <c r="R56" s="3"/>
      <c r="S56" s="3"/>
      <c r="T56" s="3"/>
      <c r="U56" s="3"/>
      <c r="V56" s="3"/>
      <c r="W56" s="3"/>
      <c r="X56" s="3"/>
      <c r="Y56" s="3"/>
      <c r="Z56" s="3"/>
    </row>
    <row r="57" spans="2:26" ht="19.5" customHeight="1">
      <c r="B57" s="3"/>
      <c r="C57" s="3"/>
      <c r="D57" s="3"/>
      <c r="E57" s="3"/>
      <c r="F57" s="3"/>
      <c r="G57" s="3"/>
      <c r="H57" s="3"/>
      <c r="I57" s="3"/>
      <c r="J57" s="3"/>
      <c r="K57" s="3"/>
      <c r="L57" s="3"/>
      <c r="M57" s="3"/>
      <c r="N57" s="3"/>
      <c r="O57" s="3"/>
      <c r="P57" s="3"/>
      <c r="Q57" s="3"/>
      <c r="R57" s="3"/>
      <c r="S57" s="3"/>
      <c r="T57" s="3"/>
      <c r="U57" s="3"/>
      <c r="V57" s="3"/>
      <c r="W57" s="3"/>
      <c r="X57" s="3"/>
      <c r="Y57" s="3"/>
      <c r="Z57" s="3"/>
    </row>
    <row r="58" spans="2:26" ht="19.5" customHeight="1">
      <c r="B58" s="3"/>
      <c r="C58" s="3"/>
      <c r="D58" s="3"/>
      <c r="E58" s="3"/>
      <c r="F58" s="3"/>
      <c r="G58" s="3"/>
      <c r="H58" s="3"/>
      <c r="I58" s="3"/>
      <c r="J58" s="3"/>
      <c r="K58" s="3"/>
      <c r="L58" s="3"/>
      <c r="M58" s="3"/>
      <c r="N58" s="3"/>
      <c r="O58" s="3"/>
      <c r="P58" s="3"/>
      <c r="Q58" s="3"/>
      <c r="R58" s="3"/>
      <c r="S58" s="3"/>
      <c r="T58" s="3"/>
      <c r="U58" s="3"/>
      <c r="V58" s="3"/>
      <c r="W58" s="3"/>
      <c r="X58" s="3"/>
      <c r="Y58" s="3"/>
      <c r="Z58" s="3"/>
    </row>
    <row r="59" spans="2:26" ht="19.5" customHeight="1">
      <c r="B59" s="3"/>
      <c r="C59" s="3"/>
      <c r="D59" s="3"/>
      <c r="E59" s="3"/>
      <c r="F59" s="3"/>
      <c r="G59" s="3"/>
      <c r="H59" s="3"/>
      <c r="I59" s="3"/>
      <c r="J59" s="3"/>
      <c r="K59" s="3"/>
      <c r="L59" s="3"/>
      <c r="M59" s="3"/>
      <c r="N59" s="3"/>
      <c r="O59" s="3"/>
      <c r="P59" s="3"/>
      <c r="Q59" s="3"/>
      <c r="R59" s="3"/>
      <c r="S59" s="3"/>
      <c r="T59" s="3"/>
      <c r="U59" s="3"/>
      <c r="V59" s="3"/>
      <c r="W59" s="3"/>
      <c r="X59" s="3"/>
      <c r="Y59" s="3"/>
      <c r="Z59" s="3"/>
    </row>
    <row r="60" spans="2:26" ht="19.5" customHeight="1">
      <c r="B60" s="3"/>
      <c r="C60" s="3"/>
      <c r="D60" s="3"/>
      <c r="E60" s="3"/>
      <c r="F60" s="3"/>
      <c r="G60" s="3"/>
      <c r="H60" s="3"/>
      <c r="I60" s="3"/>
      <c r="J60" s="3"/>
      <c r="K60" s="3"/>
      <c r="L60" s="3"/>
      <c r="M60" s="3"/>
      <c r="N60" s="3"/>
      <c r="O60" s="3"/>
      <c r="P60" s="3"/>
      <c r="Q60" s="3"/>
      <c r="R60" s="3"/>
      <c r="S60" s="3"/>
      <c r="T60" s="3"/>
      <c r="U60" s="3"/>
      <c r="V60" s="3"/>
      <c r="W60" s="3"/>
      <c r="X60" s="3"/>
      <c r="Y60" s="3"/>
      <c r="Z60" s="3"/>
    </row>
    <row r="61" spans="2:26" ht="19.5" customHeight="1">
      <c r="B61" s="3"/>
      <c r="C61" s="3"/>
      <c r="D61" s="3"/>
      <c r="E61" s="3"/>
      <c r="F61" s="3"/>
      <c r="G61" s="3"/>
      <c r="H61" s="3"/>
      <c r="I61" s="3"/>
      <c r="J61" s="3"/>
      <c r="K61" s="3"/>
      <c r="L61" s="3"/>
      <c r="M61" s="3"/>
      <c r="N61" s="3"/>
      <c r="O61" s="3"/>
      <c r="P61" s="3"/>
      <c r="Q61" s="3"/>
      <c r="R61" s="3"/>
      <c r="S61" s="3"/>
      <c r="T61" s="3"/>
      <c r="U61" s="3"/>
      <c r="V61" s="3"/>
      <c r="W61" s="3"/>
      <c r="X61" s="3"/>
      <c r="Y61" s="3"/>
      <c r="Z61" s="3"/>
    </row>
    <row r="62" spans="2:26" ht="19.5" customHeight="1">
      <c r="B62" s="3"/>
      <c r="C62" s="3"/>
      <c r="D62" s="3"/>
      <c r="E62" s="3"/>
      <c r="F62" s="3"/>
      <c r="G62" s="3"/>
      <c r="H62" s="3"/>
      <c r="I62" s="3"/>
      <c r="J62" s="3"/>
      <c r="K62" s="3"/>
      <c r="L62" s="3"/>
      <c r="M62" s="3"/>
      <c r="N62" s="3"/>
      <c r="O62" s="3"/>
      <c r="P62" s="3"/>
      <c r="Q62" s="3"/>
      <c r="R62" s="3"/>
      <c r="S62" s="3"/>
      <c r="T62" s="3"/>
      <c r="U62" s="3"/>
      <c r="V62" s="3"/>
      <c r="W62" s="3"/>
      <c r="X62" s="3"/>
      <c r="Y62" s="3"/>
      <c r="Z62" s="3"/>
    </row>
    <row r="63" spans="2:26" ht="19.5" customHeight="1">
      <c r="B63" s="3"/>
      <c r="C63" s="3"/>
      <c r="D63" s="3"/>
      <c r="E63" s="3"/>
      <c r="F63" s="3"/>
      <c r="G63" s="3"/>
      <c r="H63" s="3"/>
      <c r="I63" s="3"/>
      <c r="J63" s="3"/>
      <c r="K63" s="3"/>
      <c r="L63" s="3"/>
      <c r="M63" s="3"/>
      <c r="N63" s="3"/>
      <c r="O63" s="3"/>
      <c r="P63" s="3"/>
      <c r="Q63" s="3"/>
      <c r="R63" s="3"/>
      <c r="S63" s="3"/>
      <c r="T63" s="3"/>
      <c r="U63" s="3"/>
      <c r="V63" s="3"/>
      <c r="W63" s="3"/>
      <c r="X63" s="3"/>
      <c r="Y63" s="3"/>
      <c r="Z63" s="3"/>
    </row>
    <row r="64" spans="2:26" ht="19.5" customHeight="1">
      <c r="B64" s="3"/>
      <c r="C64" s="3"/>
      <c r="D64" s="3"/>
      <c r="E64" s="3"/>
      <c r="F64" s="3"/>
      <c r="G64" s="3"/>
      <c r="H64" s="3"/>
      <c r="I64" s="3"/>
      <c r="J64" s="3"/>
      <c r="K64" s="3"/>
      <c r="L64" s="3"/>
      <c r="M64" s="3"/>
      <c r="N64" s="3"/>
      <c r="O64" s="3"/>
      <c r="P64" s="3"/>
      <c r="Q64" s="3"/>
      <c r="R64" s="3"/>
      <c r="S64" s="3"/>
      <c r="T64" s="3"/>
      <c r="U64" s="3"/>
      <c r="V64" s="3"/>
      <c r="W64" s="3"/>
      <c r="X64" s="3"/>
      <c r="Y64" s="3"/>
      <c r="Z64" s="3"/>
    </row>
    <row r="65" spans="2:26" ht="19.5" customHeight="1">
      <c r="B65" s="3"/>
      <c r="C65" s="3"/>
      <c r="D65" s="3"/>
      <c r="E65" s="3"/>
      <c r="F65" s="3"/>
      <c r="G65" s="3"/>
      <c r="H65" s="3"/>
      <c r="I65" s="3"/>
      <c r="J65" s="3"/>
      <c r="K65" s="3"/>
      <c r="L65" s="3"/>
      <c r="M65" s="3"/>
      <c r="N65" s="3"/>
      <c r="O65" s="3"/>
      <c r="P65" s="3"/>
      <c r="Q65" s="3"/>
      <c r="R65" s="3"/>
      <c r="S65" s="3"/>
      <c r="T65" s="3"/>
      <c r="U65" s="3"/>
      <c r="V65" s="3"/>
      <c r="W65" s="3"/>
      <c r="X65" s="3"/>
      <c r="Y65" s="3"/>
      <c r="Z65" s="3"/>
    </row>
    <row r="66" spans="2:26" ht="19.5" customHeight="1">
      <c r="B66" s="5" t="s">
        <v>363</v>
      </c>
      <c r="C66" s="5" t="s">
        <v>363</v>
      </c>
      <c r="D66" s="5" t="s">
        <v>363</v>
      </c>
      <c r="E66" s="5" t="s">
        <v>363</v>
      </c>
      <c r="F66" s="5" t="s">
        <v>363</v>
      </c>
      <c r="G66" s="5" t="s">
        <v>363</v>
      </c>
      <c r="H66" s="5" t="s">
        <v>363</v>
      </c>
      <c r="I66" s="5" t="s">
        <v>363</v>
      </c>
      <c r="J66" s="5" t="s">
        <v>363</v>
      </c>
      <c r="K66" s="5" t="s">
        <v>363</v>
      </c>
      <c r="L66" s="5" t="s">
        <v>363</v>
      </c>
      <c r="M66" s="5" t="s">
        <v>363</v>
      </c>
      <c r="N66" s="5" t="s">
        <v>363</v>
      </c>
      <c r="O66" s="5" t="s">
        <v>363</v>
      </c>
      <c r="P66" s="5" t="s">
        <v>363</v>
      </c>
      <c r="Q66" s="5" t="s">
        <v>363</v>
      </c>
      <c r="R66" s="5" t="s">
        <v>363</v>
      </c>
      <c r="S66" s="5" t="s">
        <v>363</v>
      </c>
      <c r="T66" s="5" t="s">
        <v>363</v>
      </c>
      <c r="U66" s="5" t="s">
        <v>363</v>
      </c>
      <c r="V66" s="5" t="s">
        <v>363</v>
      </c>
      <c r="W66" s="5" t="s">
        <v>363</v>
      </c>
      <c r="X66" s="5" t="s">
        <v>363</v>
      </c>
      <c r="Y66" s="5" t="s">
        <v>363</v>
      </c>
      <c r="Z66" s="5" t="s">
        <v>363</v>
      </c>
    </row>
    <row r="90" spans="4:4" ht="19.5" customHeight="1">
      <c r="D90" s="2"/>
    </row>
    <row r="101" spans="4:4" ht="19.5" customHeight="1">
      <c r="D101" s="2"/>
    </row>
    <row r="110" spans="4:4" ht="19.5" customHeight="1">
      <c r="D110" s="2"/>
    </row>
    <row r="121" spans="4:4" ht="19.5" customHeight="1">
      <c r="D121" s="2"/>
    </row>
    <row r="129" spans="4:4" ht="19.5" customHeight="1">
      <c r="D129" s="2"/>
    </row>
    <row r="146" spans="4:4" ht="19.5" customHeight="1">
      <c r="D146" s="2"/>
    </row>
    <row r="166" spans="4:4" ht="19.5" customHeight="1">
      <c r="D166" s="2"/>
    </row>
    <row r="173" spans="4:4" ht="19.5" customHeight="1">
      <c r="D173" s="2"/>
    </row>
    <row r="192" spans="4:4" ht="19.5" customHeight="1">
      <c r="D192" s="2"/>
    </row>
    <row r="202" spans="4:4" ht="19.5" customHeight="1">
      <c r="D202" s="2"/>
    </row>
    <row r="210" spans="4:4" ht="19.5" customHeight="1">
      <c r="D210" s="2"/>
    </row>
    <row r="222" spans="4:4" ht="19.5" customHeight="1">
      <c r="D222" s="2"/>
    </row>
    <row r="234" spans="4:4" ht="19.5" customHeight="1">
      <c r="D234" s="2"/>
    </row>
    <row r="240" spans="4:4" ht="19.5" customHeight="1">
      <c r="D240" s="2"/>
    </row>
    <row r="252" spans="4:4" ht="19.5" customHeight="1">
      <c r="D252" s="2"/>
    </row>
    <row r="266" spans="4:4" ht="19.5" customHeight="1">
      <c r="D266" s="2"/>
    </row>
    <row r="276" spans="4:4" ht="19.5" customHeight="1">
      <c r="D276" s="2"/>
    </row>
    <row r="285" spans="4:4" ht="19.5" customHeight="1">
      <c r="D285" s="2"/>
    </row>
    <row r="297" spans="4:4" ht="19.5" customHeight="1">
      <c r="D297" s="2"/>
    </row>
    <row r="310" spans="4:4" ht="19.5" customHeight="1">
      <c r="D310" s="2"/>
    </row>
    <row r="322" spans="4:4" ht="19.5" customHeight="1">
      <c r="D322" s="2"/>
    </row>
    <row r="334" spans="4:4" ht="19.5" customHeight="1">
      <c r="D334" s="2"/>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2021-10-28T21:21:15Z</cp:lastPrinted>
  <dcterms:created xsi:type="dcterms:W3CDTF">2020-04-21T12:00:06Z</dcterms:created>
  <dcterms:modified xsi:type="dcterms:W3CDTF">2024-10-07T06:19:38Z</dcterms:modified>
</cp:coreProperties>
</file>