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0A93EA27-1582-41AC-A81C-3AEF3B74DF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Sheet1!$A$1:$Q$46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</workbook>
</file>

<file path=xl/calcChain.xml><?xml version="1.0" encoding="utf-8"?>
<calcChain xmlns="http://schemas.openxmlformats.org/spreadsheetml/2006/main">
  <c r="M27" i="1" l="1"/>
  <c r="M20" i="1"/>
  <c r="M12" i="1"/>
  <c r="M7" i="1"/>
  <c r="M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<sst xmlns="http://schemas.openxmlformats.org/spreadsheetml/2006/main" count="804" uniqueCount="621">
  <si>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</si>
  <si>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</si>
  <si>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</si>
  <si>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</si>
  <si>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</si>
  <si>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</si>
  <si>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</si>
  <si>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</si>
  <si>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</si>
  <si>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</si>
  <si>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</si>
  <si>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</si>
  <si>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</si>
  <si>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</si>
  <si>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</si>
  <si>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</si>
  <si>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</si>
  <si>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</si>
  <si>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</si>
  <si>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</si>
  <si>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</si>
  <si>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</si>
  <si>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</si>
  <si>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</si>
  <si>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</si>
  <si>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</si>
  <si>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</si>
  <si>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</si>
  <si>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</si>
  <si>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</si>
  <si>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</si>
  <si>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</si>
  <si>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</si>
  <si>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</si>
  <si>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</si>
  <si>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</si>
  <si>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</si>
  <si>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</si>
  <si>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</si>
  <si>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</si>
  <si>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</si>
  <si>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</si>
  <si>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</si>
  <si>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</si>
  <si>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</si>
  <si>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</si>
  <si>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</si>
  <si>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</si>
  <si>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</si>
  <si>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</si>
  <si>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</si>
  <si>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</si>
  <si>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</si>
  <si>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</si>
  <si>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</si>
  <si>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</si>
  <si>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</si>
  <si>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</si>
  <si>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</si>
  <si>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</si>
  <si>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</si>
  <si>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</si>
  <si>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</si>
  <si>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</si>
  <si>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</si>
  <si>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</si>
  <si>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</si>
  <si>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</si>
  <si>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</si>
  <si>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</si>
  <si>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</si>
  <si>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</si>
  <si>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</si>
  <si>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</si>
  <si>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</si>
  <si>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</si>
  <si>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</si>
  <si>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</si>
  <si>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</si>
  <si>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</si>
  <si>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</si>
  <si>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</si>
  <si>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</si>
  <si>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</si>
  <si>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</si>
  <si>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</si>
  <si>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</si>
  <si>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</si>
  <si>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</si>
  <si>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</si>
  <si>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</si>
  <si>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</si>
  <si>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</si>
  <si>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</si>
  <si>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</si>
  <si>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</si>
  <si>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</si>
  <si>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</si>
  <si>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</si>
  <si>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</si>
  <si>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</si>
  <si>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</si>
  <si>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</si>
  <si>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</si>
  <si>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</si>
  <si>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</si>
  <si>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</si>
  <si>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</si>
  <si>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</si>
  <si>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</si>
  <si>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</si>
  <si>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</si>
  <si>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</si>
  <si>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</si>
  <si>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</si>
  <si>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</si>
  <si>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</si>
  <si>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</si>
  <si>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</si>
  <si>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</si>
  <si>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</si>
  <si>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</si>
  <si>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</si>
  <si>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</si>
  <si>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</si>
  <si>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</si>
  <si>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</si>
  <si>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</si>
  <si>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</si>
  <si>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</si>
  <si>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</si>
  <si>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</si>
  <si>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</si>
  <si>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</si>
  <si>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</si>
  <si>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</si>
  <si>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</si>
  <si>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</si>
  <si>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</si>
  <si>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</si>
  <si>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</si>
  <si>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</si>
  <si>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</si>
  <si>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</si>
  <si>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</si>
  <si>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</si>
  <si>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</si>
  <si>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</si>
  <si>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</si>
  <si>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</si>
  <si>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</si>
  <si>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</si>
  <si>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</si>
  <si>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</si>
  <si>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</si>
  <si>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</si>
  <si>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</si>
  <si>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</si>
  <si>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</si>
  <si>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</si>
  <si>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</si>
  <si>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</si>
  <si>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</si>
  <si>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</si>
  <si>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</si>
  <si>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</si>
  <si>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</si>
  <si>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</si>
  <si>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</si>
  <si>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</si>
  <si>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</si>
  <si>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</si>
  <si>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</si>
  <si>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</si>
  <si>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</si>
  <si>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</si>
  <si>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</si>
  <si>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</si>
  <si>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</si>
  <si>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</si>
  <si>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</si>
  <si>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</si>
  <si>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</si>
  <si>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</si>
  <si>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</si>
  <si>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</si>
  <si>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</si>
  <si>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</si>
  <si>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</si>
  <si>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</si>
  <si>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</si>
  <si>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</si>
  <si>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</si>
  <si>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</si>
  <si>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</si>
  <si>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</si>
  <si>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</si>
  <si>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</si>
  <si>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</si>
  <si>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</si>
  <si>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</si>
  <si>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</si>
  <si>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</si>
  <si>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</si>
  <si>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</si>
  <si>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</si>
  <si>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</si>
  <si>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</si>
  <si>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</si>
  <si>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</si>
  <si>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</si>
  <si>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</si>
  <si>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</si>
  <si>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</si>
  <si>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</si>
  <si>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</si>
  <si>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</si>
  <si>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</si>
  <si>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</si>
  <si>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</si>
  <si>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</si>
  <si>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</si>
  <si>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</si>
  <si>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</si>
  <si>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</si>
  <si>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</si>
  <si>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</si>
  <si>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</si>
  <si>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</si>
  <si>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</si>
  <si>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</si>
  <si>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</si>
  <si>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</si>
  <si>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</si>
  <si>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</si>
  <si>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</si>
  <si>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</si>
  <si>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</si>
  <si>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</si>
  <si>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</si>
  <si>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</si>
  <si>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</si>
  <si>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</si>
  <si>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</si>
  <si>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</si>
  <si>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</si>
  <si>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</si>
  <si>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</si>
  <si>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</si>
  <si>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</si>
  <si>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</si>
  <si>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</si>
  <si>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</si>
  <si>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</si>
  <si>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</si>
  <si>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</si>
  <si>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</si>
  <si>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</si>
  <si>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</si>
  <si>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</si>
  <si>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</si>
  <si>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</si>
  <si>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</si>
  <si>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</si>
  <si>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</si>
  <si>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</si>
  <si>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</si>
  <si>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</si>
  <si>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</si>
  <si>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</si>
  <si>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</si>
  <si>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</si>
  <si>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</si>
  <si>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</si>
  <si>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</si>
  <si>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</si>
  <si>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</si>
  <si>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</si>
  <si>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</si>
  <si>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</si>
  <si>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</si>
  <si>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</si>
  <si>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</si>
  <si>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</si>
  <si>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</si>
  <si>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</si>
  <si>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</si>
  <si>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</si>
  <si>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</si>
  <si>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</si>
  <si>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</si>
  <si>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</si>
  <si>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</si>
  <si>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</si>
  <si>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</si>
  <si>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</si>
  <si>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</si>
  <si>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</si>
  <si>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</si>
  <si>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</si>
  <si>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</si>
  <si>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</si>
  <si>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</si>
  <si>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</si>
  <si>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</si>
  <si>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</si>
  <si>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</si>
  <si>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</si>
  <si>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</si>
  <si>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</si>
  <si>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</si>
  <si>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</si>
  <si>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</si>
  <si>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</si>
  <si>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</si>
  <si>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</si>
  <si>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</si>
  <si>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</si>
  <si>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</si>
  <si>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</si>
  <si>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</si>
  <si>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</si>
  <si>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</si>
  <si>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</si>
  <si>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</si>
  <si>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</si>
  <si>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</si>
  <si>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</si>
  <si>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</si>
  <si>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</si>
  <si>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</si>
  <si>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</si>
  <si>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</si>
  <si>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</si>
  <si>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</si>
  <si>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</si>
  <si>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</si>
  <si>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</si>
  <si>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</si>
  <si>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</si>
  <si>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</si>
  <si>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</si>
  <si>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</si>
  <si>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</si>
  <si>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</si>
  <si>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</si>
  <si>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</si>
  <si>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</si>
  <si>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</si>
  <si>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</si>
  <si>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</si>
  <si>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</si>
  <si>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</si>
  <si>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</si>
  <si>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</si>
  <si>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</si>
  <si>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</si>
  <si>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</si>
  <si>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</si>
  <si>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</si>
  <si>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</si>
  <si>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</si>
  <si>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</si>
  <si>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</si>
  <si>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</si>
  <si>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</si>
  <si>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</si>
  <si>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</si>
  <si>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</si>
  <si>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</si>
  <si>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</si>
  <si>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</si>
  <si>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</si>
  <si>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يسافر تاني </t>
  </si>
  <si>
    <t>PN466610668</t>
  </si>
  <si>
    <t>PN692611972</t>
  </si>
  <si>
    <t>PN692612113</t>
  </si>
  <si>
    <t>PN32123934</t>
  </si>
  <si>
    <t xml:space="preserve"> يسافرتاني </t>
  </si>
  <si>
    <t>PN466610873</t>
  </si>
  <si>
    <t>PN73352652 </t>
  </si>
  <si>
    <t xml:space="preserve"> يسافر تاني</t>
  </si>
  <si>
    <t>PN33059056</t>
  </si>
  <si>
    <t>PNيسافر تاني </t>
  </si>
  <si>
    <t>PNمنتظره رد البيدج </t>
  </si>
  <si>
    <t>Mariem</t>
  </si>
  <si>
    <t xml:space="preserve">مجموعة ١٠٩ عماره ٩ شقه ٢٢ ارد ٢  رحاب ١، القاهره </t>
  </si>
  <si>
    <t>01092281063</t>
  </si>
  <si>
    <t>NO30/1</t>
  </si>
  <si>
    <t>سلسله ظرف دهبى</t>
  </si>
  <si>
    <t>رحمه صلاح</t>
  </si>
  <si>
    <t>كفر سعد البلد محافظة دمياط</t>
  </si>
  <si>
    <t>01030103786</t>
  </si>
  <si>
    <t>01024015629</t>
  </si>
  <si>
    <t>NO30/2</t>
  </si>
  <si>
    <t xml:space="preserve">قلم مطلى فضه </t>
  </si>
  <si>
    <t xml:space="preserve">ادهم روميه </t>
  </si>
  <si>
    <t>محافظه دمياط - شارع صلاح الدين - فوق صيدليه صلاح الدين</t>
  </si>
  <si>
    <t>01092188179</t>
  </si>
  <si>
    <t>NO30/3</t>
  </si>
  <si>
    <t>سبحه لاف سيركل</t>
  </si>
  <si>
    <t>الاء حجازي</t>
  </si>
  <si>
    <t>مدينة الرحاب مجموعة ١٠٠ عمارة ١ شقة ٥٤</t>
  </si>
  <si>
    <t>01018965903</t>
  </si>
  <si>
    <t>NO30/4</t>
  </si>
  <si>
    <t>محفظه + ميداليه مهنه + بريسلت جلد فضى</t>
  </si>
  <si>
    <t>هبه وحيد ملوك</t>
  </si>
  <si>
    <t xml:space="preserve"> الدقهلية بالمنصورة مركز بلقاس قرية المعصره شارع مسجد عبدالرافع الاسود منزل الحاج وحيدملوك</t>
  </si>
  <si>
    <t>01096913852</t>
  </si>
  <si>
    <t>NO30/6</t>
  </si>
  <si>
    <t>ولاعه + اسمين سلسله دهب</t>
  </si>
  <si>
    <t xml:space="preserve">احمد السيد </t>
  </si>
  <si>
    <t>الجماليه الدقهليه شارع الترعه خلف مطعم الجمهوريه</t>
  </si>
  <si>
    <t>01007709654</t>
  </si>
  <si>
    <t>NO30/7</t>
  </si>
  <si>
    <t xml:space="preserve">انسيال بالفصوص مطلى ذهب </t>
  </si>
  <si>
    <t xml:space="preserve">نرمين كساب </t>
  </si>
  <si>
    <t xml:space="preserve"> زهراء مدينه نصر  كومباوند تاج سلطان  بلوك ١٥ عماره A2 شقه ٥١</t>
  </si>
  <si>
    <t>01119986664</t>
  </si>
  <si>
    <t>NO30/9</t>
  </si>
  <si>
    <t xml:space="preserve"> ٢ماسك مصحف ذهبى </t>
  </si>
  <si>
    <t xml:space="preserve">منال حمدي زيد </t>
  </si>
  <si>
    <t xml:space="preserve">بني سويف شرق النيل شارع كامل الدين حسين عماره رقم٩ </t>
  </si>
  <si>
    <t>01554980759</t>
  </si>
  <si>
    <t>01501138388</t>
  </si>
  <si>
    <t>NO30/10</t>
  </si>
  <si>
    <t xml:space="preserve">سلسله مطلى ذهب مدوره حفر صوره </t>
  </si>
  <si>
    <t xml:space="preserve">جانيت كميل </t>
  </si>
  <si>
    <t>الاسكندريه  رشدي شارع ١٠ رشدي باشا الموازي للشارع سوريا عماره ١٠ بجوار فرن الطيب وسوبر ماركت رشدي الدور الاول</t>
  </si>
  <si>
    <t>01122913754</t>
  </si>
  <si>
    <t>NO30/11</t>
  </si>
  <si>
    <t xml:space="preserve">بروش مطلي فضه </t>
  </si>
  <si>
    <t>مريم احمد مصطفى</t>
  </si>
  <si>
    <t xml:space="preserve">القاهره  المعادي الجديده  ٦ج /٥  شارع اللاسلكي الرئيسي  فوق بنك ابو ظبي التجاري المعادي الجديدة  الدور٨ شقه ٨٠٣ </t>
  </si>
  <si>
    <t>01018311494</t>
  </si>
  <si>
    <t>01062019976</t>
  </si>
  <si>
    <t>NO30/12</t>
  </si>
  <si>
    <t>ماسك مطلي دهب</t>
  </si>
  <si>
    <t>خلود يوسف</t>
  </si>
  <si>
    <t xml:space="preserve"> عماره ٣ دور ٣ شقة ٧  ٣ حبيب شلبي الظآهر بجانب مدرسة راهبات الداليفراند و بالقرب من مستشفى سيد جلال </t>
  </si>
  <si>
    <t>01114996903</t>
  </si>
  <si>
    <t>NO30/13</t>
  </si>
  <si>
    <t xml:space="preserve">قلم + ولاعه </t>
  </si>
  <si>
    <t xml:space="preserve">منى احمد حمدى </t>
  </si>
  <si>
    <t>الزقازيق ٢ شارع الجيش وأعلى ستديو سفنكس الدور ٤</t>
  </si>
  <si>
    <t>01113727554</t>
  </si>
  <si>
    <t>NO30/14</t>
  </si>
  <si>
    <t>ماسكين مصحف فضي ودهبي</t>
  </si>
  <si>
    <t xml:space="preserve">دنيا يسري </t>
  </si>
  <si>
    <t xml:space="preserve">الجيزة - فيصل - عبدالرؤوف محمد امام حى الهرم - عمارة : برج الخيام - الشقة رقم 16 </t>
  </si>
  <si>
    <t xml:space="preserve">01158282130 </t>
  </si>
  <si>
    <t>01144434496</t>
  </si>
  <si>
    <t>NO30/15</t>
  </si>
  <si>
    <t xml:space="preserve">بروش دهبي </t>
  </si>
  <si>
    <t xml:space="preserve">مريم عماد </t>
  </si>
  <si>
    <t>محافظة المنيا مركز مطاي القرايه منبال</t>
  </si>
  <si>
    <t>01222878575</t>
  </si>
  <si>
    <t>01044199408</t>
  </si>
  <si>
    <t>NO30/16</t>
  </si>
  <si>
    <t>2انسيال طباعه</t>
  </si>
  <si>
    <t xml:space="preserve">ريهام محمد فتحى </t>
  </si>
  <si>
    <t xml:space="preserve">الاسكندرية البيطاش شارع الزهور عمارة الزهور  الدور التالت امام السلم </t>
  </si>
  <si>
    <t>01118564253</t>
  </si>
  <si>
    <t>01225914990</t>
  </si>
  <si>
    <t>NO30/17</t>
  </si>
  <si>
    <t xml:space="preserve">محفظه جلد </t>
  </si>
  <si>
    <t>اكرام ضياء الدين</t>
  </si>
  <si>
    <t>محافظه القاهره  فيلا ١٠٦ الياسمين ٥ التجمع الاول الدور التاني شقه ٥</t>
  </si>
  <si>
    <t>01000236019</t>
  </si>
  <si>
    <t>NO30/18</t>
  </si>
  <si>
    <t>ماسك مصحف مطلى ذهب</t>
  </si>
  <si>
    <t xml:space="preserve">احمد فياض </t>
  </si>
  <si>
    <t xml:space="preserve">محافظه القليوبيه-قليوب البلد-بجوار محكمة قليوب </t>
  </si>
  <si>
    <t>01060264485</t>
  </si>
  <si>
    <t>01020425195</t>
  </si>
  <si>
    <t>NO30/20</t>
  </si>
  <si>
    <t>انسيال طباعه</t>
  </si>
  <si>
    <t>منال محمد ابوالعلا</t>
  </si>
  <si>
    <t xml:space="preserve">محافظة الإسكندرية المنطقة ابوقير فوق بنك اسكندرية شقة ٧ </t>
  </si>
  <si>
    <t>01113580234</t>
  </si>
  <si>
    <t>01026841266</t>
  </si>
  <si>
    <t>NO30/23</t>
  </si>
  <si>
    <t>سلسله قلب مضفر + سلسله قلب مفرغ فضى</t>
  </si>
  <si>
    <t xml:space="preserve">ابتهال </t>
  </si>
  <si>
    <t>شارع فيصل الرئيسي محطة سهل حمزه عمارات سعودي عماره ١ و٢ الدور التاسع</t>
  </si>
  <si>
    <t>01001037375</t>
  </si>
  <si>
    <t>NO30/24</t>
  </si>
  <si>
    <t>قلم + محفظه</t>
  </si>
  <si>
    <t xml:space="preserve">يمنى مراد </t>
  </si>
  <si>
    <t xml:space="preserve"> الدور ال٣ شقة ٧  ٩٢٠٥ شارع عدلي المليجي متفرع من الأشجار من ش٩ المقطم </t>
  </si>
  <si>
    <t>01007552702</t>
  </si>
  <si>
    <t>NO30/25</t>
  </si>
  <si>
    <t xml:space="preserve">محمد احمد </t>
  </si>
  <si>
    <t>الاسكندريه  ٥٢ ش الجلاء ڤيكتوريا الدور السادس شقة عشرة</t>
  </si>
  <si>
    <t>01111997625</t>
  </si>
  <si>
    <t>NO30/26</t>
  </si>
  <si>
    <t>قلم + ولاعه + ماسك</t>
  </si>
  <si>
    <t xml:space="preserve">شهد عصام الشابورى </t>
  </si>
  <si>
    <t xml:space="preserve">محافظة الغربية  كفر شبرا اليمن مركز زفتى </t>
  </si>
  <si>
    <t>01221169134</t>
  </si>
  <si>
    <t>01070772075</t>
  </si>
  <si>
    <t>NO30/27</t>
  </si>
  <si>
    <t>ميداليه لاف سيركل + 2دبله + ميداليه نتيجه</t>
  </si>
  <si>
    <t>دمياط عزبة البرج شارع الاستاد الشارع اللي ادام ماركت الشروق</t>
  </si>
  <si>
    <t>01222775266</t>
  </si>
  <si>
    <t>01094637792</t>
  </si>
  <si>
    <t>NO30/28</t>
  </si>
  <si>
    <t>ماسك مطلي دهب + سلسله اسم و قلب</t>
  </si>
  <si>
    <t>دينًا محمود ذكي</t>
  </si>
  <si>
    <t>12 Mohammed Kamel Moursy, Ad Doqi, Dokki, Giza Governorate</t>
  </si>
  <si>
    <t>01018035598</t>
  </si>
  <si>
    <t>NO30/29</t>
  </si>
  <si>
    <t>عريبيه + بروش</t>
  </si>
  <si>
    <t>ياسمين بكر</t>
  </si>
  <si>
    <t>القاهرة زهراء المعادي منشية جبريل كبابجي السلطان عمارة ١٥ b الطابق الثاني شقة ٤</t>
  </si>
  <si>
    <t>01067697042</t>
  </si>
  <si>
    <t>NO30/30</t>
  </si>
  <si>
    <t xml:space="preserve">انسيالين رجالي وحريمي  + سلسله فراشه لون بينك </t>
  </si>
  <si>
    <t xml:space="preserve"> اشرف محمد</t>
  </si>
  <si>
    <t>الاسكندرية ٩٦ عمارات ضباط مصطفى كامل دور الخامس شقة ٥١  مسجد الشهداء امامنا</t>
  </si>
  <si>
    <t>01224193230</t>
  </si>
  <si>
    <t>NO30/31</t>
  </si>
  <si>
    <t>4ماسك مصحف</t>
  </si>
  <si>
    <t xml:space="preserve">ريماز امير ابو الحجاج </t>
  </si>
  <si>
    <t xml:space="preserve">محافظة أسوان منطقه الاستاد عمارات بحري الاستاد عمارة 3أ </t>
  </si>
  <si>
    <t>01103303592</t>
  </si>
  <si>
    <t>01119006599</t>
  </si>
  <si>
    <t>NO30/32</t>
  </si>
  <si>
    <t>محفظه جلد دبوس</t>
  </si>
  <si>
    <t xml:space="preserve">احمد </t>
  </si>
  <si>
    <t>الفيوم ميدان السواقي امام محمصه الجوهره</t>
  </si>
  <si>
    <t>01141184399</t>
  </si>
  <si>
    <t>NO30/33</t>
  </si>
  <si>
    <t xml:space="preserve">انسيال  طباعه </t>
  </si>
  <si>
    <t>مريم هشام السيد</t>
  </si>
  <si>
    <t xml:space="preserve">الشرقية. الحسنيه. شارع الشادر. عند مصنع سكر الحشاش. </t>
  </si>
  <si>
    <t>01020915163</t>
  </si>
  <si>
    <t>NO30/34</t>
  </si>
  <si>
    <t xml:space="preserve">دعاء ممدوح </t>
  </si>
  <si>
    <t>الإسكندرية كفر عبده شارع إبراهيم سلامه على ناصيته سريا ماركت ١٩ مكرر الدور ال١١ شقه ٢١</t>
  </si>
  <si>
    <t>01223927620</t>
  </si>
  <si>
    <t>NO30/35</t>
  </si>
  <si>
    <t>يوسف</t>
  </si>
  <si>
    <t>منوفيه شبين الكوم  عند مرور القديم  بجوار كبده فلاح</t>
  </si>
  <si>
    <t>01019078593</t>
  </si>
  <si>
    <t>NO30/36</t>
  </si>
  <si>
    <t>ضحى أحمد سالم</t>
  </si>
  <si>
    <t>محافظه الاسماعيليه جامعة قناة السويس بوابة رقم 2 او بوابة عثمان</t>
  </si>
  <si>
    <t>01552962403</t>
  </si>
  <si>
    <t>01220593801</t>
  </si>
  <si>
    <t>NO30/37</t>
  </si>
  <si>
    <t>قلم</t>
  </si>
  <si>
    <t xml:space="preserve">منه محمد </t>
  </si>
  <si>
    <t>اسكندريه راغب بجوار مستشفى الجمهوريه</t>
  </si>
  <si>
    <t>01024650432</t>
  </si>
  <si>
    <t>NO30/38</t>
  </si>
  <si>
    <t>سلسله اسم  + انسيال حريمي دهبي</t>
  </si>
  <si>
    <t>سها عبد الرحمن</t>
  </si>
  <si>
    <t xml:space="preserve">٣٣ شارع جامعة الدول العربية المهندسين العجوزة الجيزهالدور التانى شقة ٩ </t>
  </si>
  <si>
    <t>01003838366</t>
  </si>
  <si>
    <t>NO30/39</t>
  </si>
  <si>
    <t xml:space="preserve">ماسك مصحف مطلى ذهب </t>
  </si>
  <si>
    <t>يوسف بكر بدري</t>
  </si>
  <si>
    <t>سوهاج-اخميم-شارع الري</t>
  </si>
  <si>
    <t>01111393007</t>
  </si>
  <si>
    <t>01159505856</t>
  </si>
  <si>
    <t>NO30/40</t>
  </si>
  <si>
    <t>سلسله طباعه عين</t>
  </si>
  <si>
    <t>نورين ايهاب</t>
  </si>
  <si>
    <t>الاسكندريه سيدي بشر دوران جيهان عند مستشفى جيهان شارع شرق المدينه اول ااكمين عماره 41 الدور الاول شقه واحد</t>
  </si>
  <si>
    <t>01203599772</t>
  </si>
  <si>
    <t>NO30/41</t>
  </si>
  <si>
    <t xml:space="preserve">دبله مطلي فضه مخصوص </t>
  </si>
  <si>
    <t xml:space="preserve">هبة ممدوح </t>
  </si>
  <si>
    <t xml:space="preserve">الجيزة المهندسين نادي الترسانة البوابة الرئيسية </t>
  </si>
  <si>
    <t>01064118058</t>
  </si>
  <si>
    <t>NO30/42</t>
  </si>
  <si>
    <t xml:space="preserve">اسماء عبدربه محمد </t>
  </si>
  <si>
    <t>محافظة الغربية - بسيون ـ شارع وفيق سكان ـ عمارة مركز امام قلقيله ـ شقه ١     402738239</t>
  </si>
  <si>
    <t>01143508597</t>
  </si>
  <si>
    <t>01090430394</t>
  </si>
  <si>
    <t>NO30/43</t>
  </si>
  <si>
    <t xml:space="preserve">بروش فضي </t>
  </si>
  <si>
    <t>ثريا يحيي</t>
  </si>
  <si>
    <t>التجمع الخامس الحي الأول المنطقة الخامسة فيلا ٥٠.</t>
  </si>
  <si>
    <t>01222428212</t>
  </si>
  <si>
    <t>NO30/44</t>
  </si>
  <si>
    <t xml:space="preserve">ماسك مصحف دهبي </t>
  </si>
  <si>
    <t xml:space="preserve"> أحمد عزت مرعي</t>
  </si>
  <si>
    <t>الجيزة الشيخ زايد الحي الأول مجاورة  اولى عمارة ٦/١٤ الدور الأول شقة ١٤</t>
  </si>
  <si>
    <t>01013125623</t>
  </si>
  <si>
    <t>NO30/45</t>
  </si>
  <si>
    <t xml:space="preserve">اسوره حرف مطلي دهب + اسم سلسله </t>
  </si>
  <si>
    <t>‏أحمد سامي عبد الغفار</t>
  </si>
  <si>
    <t>المنصوره شارع البحر نصيد شارع محمد فتحي على صيدلية البسطويسي مركز أحمد فني لطب الأسنان   0502211102</t>
  </si>
  <si>
    <t>01220103777</t>
  </si>
  <si>
    <t>01204048488</t>
  </si>
  <si>
    <t>NO30/46</t>
  </si>
  <si>
    <t xml:space="preserve">يوسف احمد عمر </t>
  </si>
  <si>
    <t>بنى سويف ميدان مولد النبى عند مستشفى ذكى عابدين</t>
  </si>
  <si>
    <t>01012896797</t>
  </si>
  <si>
    <t>01062965391</t>
  </si>
  <si>
    <t>NO30/47</t>
  </si>
  <si>
    <t>اسوره كارتير + اسوره انفنتى</t>
  </si>
  <si>
    <t>ملك</t>
  </si>
  <si>
    <t>البحيره وادي النطرون ف منطقه حي الزهور عند شركه الميه</t>
  </si>
  <si>
    <t>01282858178</t>
  </si>
  <si>
    <t>NO30/48</t>
  </si>
  <si>
    <t xml:space="preserve">سلسله اسم مطلي فضه </t>
  </si>
  <si>
    <t>فرح محمد جميل</t>
  </si>
  <si>
    <t>الفيوم - الحادقة - برج الزراعيين خلف موقف دمو - الدور الخامس شقة ٣</t>
  </si>
  <si>
    <t>01009332145</t>
  </si>
  <si>
    <t>01001996817</t>
  </si>
  <si>
    <t>NO30/49</t>
  </si>
  <si>
    <t xml:space="preserve"> 2بروش مطلي فضه</t>
  </si>
  <si>
    <t xml:space="preserve">محمد مدحت </t>
  </si>
  <si>
    <t xml:space="preserve">٤ شارع عمر بن عبد العزيز امام صيدلية الحسين المتفرع من العروبة طالبيه هرم </t>
  </si>
  <si>
    <t>01122723569</t>
  </si>
  <si>
    <t>01004796712</t>
  </si>
  <si>
    <t>NO30/50</t>
  </si>
  <si>
    <t>ميداليه لوف سيركل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</si>
</sst>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 readingOrder="2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readingOrder="2"/>
    </xf>
    <xf numFmtId="0" fontId="6" fillId="0" borderId="1" xfId="0" applyFont="1" applyFill="1" applyBorder="1" applyAlignment="1">
      <alignment horizontal="center" vertical="center" readingOrder="2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readingOrder="2"/>
    </xf>
    <xf numFmtId="12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2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CC76B-4514-4D15-BDA7-20449C5846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63531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243032-BADD-452C-8802-D2166071D067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2762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5550</xdr:rowOff>
    </xdr:from>
    <xdr:ext cx="1594158" cy="193233"/>
    <xdr:sp macro="" textlink="">
      <xdr:nvSpPr>
        <xdr:cNvPr id="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48325F-7829-44B1-A9B3-F94B57B628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364695" y="76755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EF42B-2B4B-4F72-BD12-B454A06C1FC2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52482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F489F0-2D71-4D38-87D5-DC2340F49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74580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77D78-1414-4C06-83B5-1618A51042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71818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C1681E-49FF-4E1D-A734-57F312459ABE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9391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E1543E-3EE7-4CCE-BEB8-9858ACCB3C58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49720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0B6AAC-D6D6-4792-A989-B948920A31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71818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63C76-8C5D-4ACD-A3E6-4E4D35D1B0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9391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DFB83-484C-4F7C-8670-D8B8C7F71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49720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25</xdr:row>
      <xdr:rowOff>85725</xdr:rowOff>
    </xdr:from>
    <xdr:ext cx="1639956" cy="198784"/>
    <xdr:sp macro="" textlink="">
      <xdr:nvSpPr>
        <xdr:cNvPr id="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29B182-6840-45D2-A67A-254B614FF9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80133" y="69913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1A60D8-BE51-44E4-83BA-F37A940AD3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9391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abSelected="1" zoomScale="85" zoomScaleNormal="85" workbookViewId="0">
      <pane ySplit="1" topLeftCell="A2" activePane="bottomLeft" state="frozen"/>
      <selection activeCell="H1" sqref="H1"/>
      <selection pane="bottomLeft" activeCell="D16" sqref="D16"/>
    </sheetView>
  </sheetViews>
  <sheetFormatPr defaultColWidth="68" defaultRowHeight="30" customHeight="1" x14ac:dyDescent="0.25"/>
  <cols>
    <col min="1" max="1" width="24.140625" style="12" bestFit="1" customWidth="1"/>
    <col min="2" max="2" width="12.28515625" style="18" bestFit="1" customWidth="1"/>
    <col min="3" max="3" width="17.85546875" style="18" bestFit="1" customWidth="1"/>
    <col min="4" max="4" width="131.42578125" style="19" bestFit="1" customWidth="1"/>
    <col min="5" max="6" width="18.85546875" style="20" bestFit="1" customWidth="1"/>
    <col min="7" max="7" width="9.28515625" style="12" bestFit="1" customWidth="1"/>
    <col min="8" max="8" width="12.85546875" style="12" bestFit="1" customWidth="1"/>
    <col min="9" max="9" width="11.85546875" style="12" bestFit="1" customWidth="1"/>
    <col min="10" max="10" width="54.5703125" style="12" bestFit="1" customWidth="1"/>
    <col min="11" max="11" width="12.140625" style="20" bestFit="1" customWidth="1"/>
    <col min="12" max="12" width="22.28515625" style="12" bestFit="1" customWidth="1"/>
    <col min="13" max="13" width="7.5703125" style="12" bestFit="1" customWidth="1"/>
    <col min="14" max="14" width="10.28515625" style="12" bestFit="1" customWidth="1"/>
    <col min="15" max="15" width="6.140625" style="12" bestFit="1" customWidth="1"/>
    <col min="16" max="16" width="17.28515625" style="12" bestFit="1" customWidth="1"/>
    <col min="17" max="17" width="8.42578125" style="12" bestFit="1" customWidth="1"/>
    <col min="18" max="16384" width="68" style="12"/>
  </cols>
  <sheetData>
    <row r="1" spans="1:17" ht="30" customHeight="1" x14ac:dyDescent="0.25">
      <c r="A1" s="8" t="s">
        <v>1</v>
      </c>
      <c r="B1" s="9" t="s">
        <v>340</v>
      </c>
      <c r="C1" s="9" t="s">
        <v>15</v>
      </c>
      <c r="D1" s="10" t="s">
        <v>4</v>
      </c>
      <c r="E1" s="11" t="s">
        <v>5</v>
      </c>
      <c r="F1" s="11" t="s">
        <v>6</v>
      </c>
      <c r="G1" s="8" t="s">
        <v>8</v>
      </c>
      <c r="H1" s="8" t="s">
        <v>9</v>
      </c>
      <c r="I1" s="8" t="s">
        <v>12</v>
      </c>
      <c r="J1" s="8" t="s">
        <v>2</v>
      </c>
      <c r="K1" s="11" t="s">
        <v>11</v>
      </c>
      <c r="L1" s="8" t="s">
        <v>3</v>
      </c>
      <c r="M1" s="8" t="s">
        <v>7</v>
      </c>
      <c r="N1" s="8" t="s">
        <v>14</v>
      </c>
      <c r="O1" s="8" t="s">
        <v>13</v>
      </c>
      <c r="P1" s="8" t="s">
        <v>10</v>
      </c>
      <c r="Q1" s="8" t="s">
        <v>0</v>
      </c>
    </row>
    <row r="2" spans="1:17" ht="30" customHeight="1" x14ac:dyDescent="0.3">
      <c r="A2" s="14" t="s">
        <v>385</v>
      </c>
      <c r="B2" s="13" t="s">
        <v>17</v>
      </c>
      <c r="C2" s="13" t="s">
        <v>151</v>
      </c>
      <c r="D2" s="22" t="s">
        <v>386</v>
      </c>
      <c r="E2" s="23" t="s">
        <v>387</v>
      </c>
      <c r="F2" s="14"/>
      <c r="G2" s="15"/>
      <c r="H2" s="14" t="s">
        <v>388</v>
      </c>
      <c r="I2" s="15"/>
      <c r="J2" s="14" t="s">
        <v>389</v>
      </c>
      <c r="K2" s="15">
        <v>2</v>
      </c>
      <c r="L2" s="15"/>
      <c r="M2" s="24">
        <v>400</v>
      </c>
      <c r="N2" s="15"/>
      <c r="O2" s="15"/>
      <c r="P2" s="15" t="s">
        <v>366</v>
      </c>
    </row>
    <row r="3" spans="1:17" ht="30" customHeight="1" x14ac:dyDescent="0.3">
      <c r="A3" s="14" t="s">
        <v>390</v>
      </c>
      <c r="B3" s="13" t="s">
        <v>37</v>
      </c>
      <c r="C3" s="13" t="s">
        <v>173</v>
      </c>
      <c r="D3" s="22" t="s">
        <v>391</v>
      </c>
      <c r="E3" s="23" t="s">
        <v>392</v>
      </c>
      <c r="F3" s="14" t="s">
        <v>393</v>
      </c>
      <c r="G3" s="15"/>
      <c r="H3" s="14" t="s">
        <v>394</v>
      </c>
      <c r="I3" s="15"/>
      <c r="J3" s="14" t="s">
        <v>395</v>
      </c>
      <c r="K3" s="15">
        <v>2</v>
      </c>
      <c r="L3" s="15"/>
      <c r="M3" s="24">
        <v>385</v>
      </c>
      <c r="N3" s="15"/>
      <c r="O3" s="15"/>
      <c r="P3" s="15" t="s">
        <v>366</v>
      </c>
    </row>
    <row r="4" spans="1:17" ht="30" customHeight="1" x14ac:dyDescent="0.3">
      <c r="A4" s="14" t="s">
        <v>396</v>
      </c>
      <c r="B4" s="13" t="s">
        <v>37</v>
      </c>
      <c r="C4" s="13" t="s">
        <v>163</v>
      </c>
      <c r="D4" s="22" t="s">
        <v>397</v>
      </c>
      <c r="E4" s="23" t="s">
        <v>398</v>
      </c>
      <c r="F4" s="14"/>
      <c r="G4" s="15"/>
      <c r="H4" s="14" t="s">
        <v>399</v>
      </c>
      <c r="I4" s="15"/>
      <c r="J4" s="14" t="s">
        <v>400</v>
      </c>
      <c r="K4" s="15">
        <v>2</v>
      </c>
      <c r="L4" s="15"/>
      <c r="M4" s="24">
        <v>505</v>
      </c>
      <c r="N4" s="15"/>
      <c r="O4" s="15"/>
      <c r="P4" s="15" t="s">
        <v>366</v>
      </c>
    </row>
    <row r="5" spans="1:17" ht="30" customHeight="1" x14ac:dyDescent="0.3">
      <c r="A5" s="14" t="s">
        <v>401</v>
      </c>
      <c r="B5" s="13" t="s">
        <v>17</v>
      </c>
      <c r="C5" s="13" t="s">
        <v>151</v>
      </c>
      <c r="D5" s="22" t="s">
        <v>402</v>
      </c>
      <c r="E5" s="23" t="s">
        <v>403</v>
      </c>
      <c r="F5" s="14"/>
      <c r="G5" s="15"/>
      <c r="H5" s="14" t="s">
        <v>404</v>
      </c>
      <c r="I5" s="15"/>
      <c r="J5" s="14" t="s">
        <v>405</v>
      </c>
      <c r="K5" s="15">
        <v>2</v>
      </c>
      <c r="L5" s="15"/>
      <c r="M5" s="24">
        <f>350+300+480+30-250</f>
        <v>910</v>
      </c>
      <c r="N5" s="15"/>
      <c r="O5" s="15"/>
      <c r="P5" s="15" t="s">
        <v>366</v>
      </c>
    </row>
    <row r="6" spans="1:17" ht="30" customHeight="1" x14ac:dyDescent="0.3">
      <c r="A6" s="14" t="s">
        <v>406</v>
      </c>
      <c r="B6" s="13" t="s">
        <v>22</v>
      </c>
      <c r="C6" s="13" t="s">
        <v>139</v>
      </c>
      <c r="D6" s="22" t="s">
        <v>407</v>
      </c>
      <c r="E6" s="23" t="s">
        <v>408</v>
      </c>
      <c r="F6" s="14"/>
      <c r="G6" s="15"/>
      <c r="H6" s="14" t="s">
        <v>409</v>
      </c>
      <c r="I6" s="15"/>
      <c r="J6" s="14" t="s">
        <v>410</v>
      </c>
      <c r="K6" s="15">
        <v>2</v>
      </c>
      <c r="L6" s="15"/>
      <c r="M6" s="24">
        <v>0</v>
      </c>
      <c r="N6" s="15"/>
      <c r="O6" s="15"/>
      <c r="P6" s="15" t="s">
        <v>366</v>
      </c>
    </row>
    <row r="7" spans="1:17" ht="30" customHeight="1" x14ac:dyDescent="0.3">
      <c r="A7" s="14" t="s">
        <v>411</v>
      </c>
      <c r="B7" s="13" t="s">
        <v>184</v>
      </c>
      <c r="C7" s="21" t="s">
        <v>365</v>
      </c>
      <c r="D7" s="22" t="s">
        <v>412</v>
      </c>
      <c r="E7" s="23" t="s">
        <v>413</v>
      </c>
      <c r="F7" s="14"/>
      <c r="G7" s="15"/>
      <c r="H7" s="14" t="s">
        <v>414</v>
      </c>
      <c r="I7" s="15"/>
      <c r="J7" s="14" t="s">
        <v>415</v>
      </c>
      <c r="K7" s="15">
        <v>2</v>
      </c>
      <c r="L7" s="15"/>
      <c r="M7" s="24">
        <f>505-150</f>
        <v>355</v>
      </c>
      <c r="N7" s="15"/>
      <c r="O7" s="15"/>
      <c r="P7" s="15" t="s">
        <v>366</v>
      </c>
    </row>
    <row r="8" spans="1:17" ht="30" customHeight="1" x14ac:dyDescent="0.3">
      <c r="A8" s="14" t="s">
        <v>416</v>
      </c>
      <c r="B8" s="13" t="s">
        <v>17</v>
      </c>
      <c r="C8" s="13" t="s">
        <v>338</v>
      </c>
      <c r="D8" s="22" t="s">
        <v>417</v>
      </c>
      <c r="E8" s="23" t="s">
        <v>418</v>
      </c>
      <c r="F8" s="14"/>
      <c r="G8" s="15"/>
      <c r="H8" s="14" t="s">
        <v>419</v>
      </c>
      <c r="I8" s="15"/>
      <c r="J8" s="14" t="s">
        <v>420</v>
      </c>
      <c r="K8" s="15">
        <v>2</v>
      </c>
      <c r="L8" s="15"/>
      <c r="M8" s="24">
        <v>690</v>
      </c>
      <c r="N8" s="15"/>
      <c r="O8" s="15"/>
      <c r="P8" s="15" t="s">
        <v>366</v>
      </c>
    </row>
    <row r="9" spans="1:17" ht="30" customHeight="1" x14ac:dyDescent="0.3">
      <c r="A9" s="14" t="s">
        <v>421</v>
      </c>
      <c r="B9" s="13" t="s">
        <v>21</v>
      </c>
      <c r="C9" s="21" t="s">
        <v>21</v>
      </c>
      <c r="D9" s="22" t="s">
        <v>422</v>
      </c>
      <c r="E9" s="23" t="s">
        <v>423</v>
      </c>
      <c r="F9" s="14" t="s">
        <v>424</v>
      </c>
      <c r="G9" s="15"/>
      <c r="H9" s="14" t="s">
        <v>425</v>
      </c>
      <c r="I9" s="15"/>
      <c r="J9" s="14" t="s">
        <v>426</v>
      </c>
      <c r="K9" s="15">
        <v>2</v>
      </c>
      <c r="L9" s="15"/>
      <c r="M9" s="24">
        <v>415</v>
      </c>
      <c r="N9" s="15"/>
      <c r="O9" s="15"/>
      <c r="P9" s="15" t="s">
        <v>366</v>
      </c>
    </row>
    <row r="10" spans="1:17" ht="30" customHeight="1" x14ac:dyDescent="0.3">
      <c r="A10" s="14" t="s">
        <v>427</v>
      </c>
      <c r="B10" s="13" t="s">
        <v>19</v>
      </c>
      <c r="C10" s="21" t="s">
        <v>260</v>
      </c>
      <c r="D10" s="22" t="s">
        <v>428</v>
      </c>
      <c r="E10" s="23" t="s">
        <v>429</v>
      </c>
      <c r="F10" s="14"/>
      <c r="G10" s="15"/>
      <c r="H10" s="14" t="s">
        <v>430</v>
      </c>
      <c r="I10" s="15"/>
      <c r="J10" s="14" t="s">
        <v>431</v>
      </c>
      <c r="K10" s="15">
        <v>2</v>
      </c>
      <c r="L10" s="15"/>
      <c r="M10" s="24">
        <v>385</v>
      </c>
      <c r="N10" s="15"/>
      <c r="O10" s="15"/>
      <c r="P10" s="15" t="s">
        <v>366</v>
      </c>
    </row>
    <row r="11" spans="1:17" ht="30" customHeight="1" x14ac:dyDescent="0.3">
      <c r="A11" s="14" t="s">
        <v>432</v>
      </c>
      <c r="B11" s="13" t="s">
        <v>17</v>
      </c>
      <c r="C11" s="13" t="s">
        <v>226</v>
      </c>
      <c r="D11" s="22" t="s">
        <v>433</v>
      </c>
      <c r="E11" s="23" t="s">
        <v>434</v>
      </c>
      <c r="F11" s="14" t="s">
        <v>435</v>
      </c>
      <c r="G11" s="15"/>
      <c r="H11" s="14" t="s">
        <v>436</v>
      </c>
      <c r="I11" s="15"/>
      <c r="J11" s="14" t="s">
        <v>437</v>
      </c>
      <c r="K11" s="15">
        <v>2</v>
      </c>
      <c r="L11" s="15"/>
      <c r="M11" s="24">
        <v>410</v>
      </c>
      <c r="N11" s="15"/>
      <c r="O11" s="15"/>
      <c r="P11" s="15" t="s">
        <v>366</v>
      </c>
    </row>
    <row r="12" spans="1:17" ht="30" customHeight="1" x14ac:dyDescent="0.3">
      <c r="A12" s="14" t="s">
        <v>438</v>
      </c>
      <c r="B12" s="13" t="s">
        <v>17</v>
      </c>
      <c r="C12" s="13" t="s">
        <v>350</v>
      </c>
      <c r="D12" s="25" t="s">
        <v>439</v>
      </c>
      <c r="E12" s="23" t="s">
        <v>440</v>
      </c>
      <c r="F12" s="14"/>
      <c r="G12" s="15"/>
      <c r="H12" s="14" t="s">
        <v>441</v>
      </c>
      <c r="I12" s="15"/>
      <c r="J12" s="14" t="s">
        <v>442</v>
      </c>
      <c r="K12" s="15">
        <v>2</v>
      </c>
      <c r="L12" s="15"/>
      <c r="M12" s="24">
        <f>770-150</f>
        <v>620</v>
      </c>
      <c r="N12" s="15"/>
      <c r="O12" s="15"/>
      <c r="P12" s="15" t="s">
        <v>366</v>
      </c>
    </row>
    <row r="13" spans="1:17" ht="30" customHeight="1" x14ac:dyDescent="0.3">
      <c r="A13" s="14" t="s">
        <v>443</v>
      </c>
      <c r="B13" s="13" t="s">
        <v>26</v>
      </c>
      <c r="C13" s="13" t="s">
        <v>169</v>
      </c>
      <c r="D13" s="22" t="s">
        <v>444</v>
      </c>
      <c r="E13" s="23" t="s">
        <v>445</v>
      </c>
      <c r="F13" s="14"/>
      <c r="G13" s="15"/>
      <c r="H13" s="14" t="s">
        <v>446</v>
      </c>
      <c r="I13" s="15"/>
      <c r="J13" s="14" t="s">
        <v>447</v>
      </c>
      <c r="K13" s="15">
        <v>2</v>
      </c>
      <c r="L13" s="15"/>
      <c r="M13" s="24">
        <v>660</v>
      </c>
      <c r="N13" s="15"/>
      <c r="O13" s="15"/>
      <c r="P13" s="15" t="s">
        <v>366</v>
      </c>
    </row>
    <row r="14" spans="1:17" ht="30" customHeight="1" x14ac:dyDescent="0.3">
      <c r="A14" s="14" t="s">
        <v>448</v>
      </c>
      <c r="B14" s="13" t="s">
        <v>18</v>
      </c>
      <c r="C14" s="13" t="s">
        <v>352</v>
      </c>
      <c r="D14" s="22" t="s">
        <v>449</v>
      </c>
      <c r="E14" s="23" t="s">
        <v>450</v>
      </c>
      <c r="F14" s="14" t="s">
        <v>451</v>
      </c>
      <c r="G14" s="15"/>
      <c r="H14" s="14" t="s">
        <v>452</v>
      </c>
      <c r="I14" s="15"/>
      <c r="J14" s="14" t="s">
        <v>453</v>
      </c>
      <c r="K14" s="15">
        <v>2</v>
      </c>
      <c r="L14" s="15"/>
      <c r="M14" s="24">
        <v>410</v>
      </c>
      <c r="N14" s="15"/>
      <c r="O14" s="15"/>
      <c r="P14" s="15" t="s">
        <v>366</v>
      </c>
    </row>
    <row r="15" spans="1:17" ht="30" customHeight="1" x14ac:dyDescent="0.3">
      <c r="A15" s="14" t="s">
        <v>454</v>
      </c>
      <c r="B15" s="13" t="s">
        <v>25</v>
      </c>
      <c r="C15" s="13" t="s">
        <v>126</v>
      </c>
      <c r="D15" s="22" t="s">
        <v>455</v>
      </c>
      <c r="E15" s="23" t="s">
        <v>456</v>
      </c>
      <c r="F15" s="14" t="s">
        <v>457</v>
      </c>
      <c r="G15" s="15"/>
      <c r="H15" s="14" t="s">
        <v>458</v>
      </c>
      <c r="I15" s="15"/>
      <c r="J15" s="14" t="s">
        <v>459</v>
      </c>
      <c r="K15" s="15">
        <v>2</v>
      </c>
      <c r="L15" s="15"/>
      <c r="M15" s="24">
        <v>735</v>
      </c>
      <c r="N15" s="15"/>
      <c r="O15" s="15"/>
      <c r="P15" s="15" t="s">
        <v>366</v>
      </c>
    </row>
    <row r="16" spans="1:17" ht="30" customHeight="1" x14ac:dyDescent="0.3">
      <c r="A16" s="14" t="s">
        <v>460</v>
      </c>
      <c r="B16" s="13" t="s">
        <v>19</v>
      </c>
      <c r="C16" s="13" t="s">
        <v>364</v>
      </c>
      <c r="D16" s="22" t="s">
        <v>461</v>
      </c>
      <c r="E16" s="23" t="s">
        <v>462</v>
      </c>
      <c r="F16" s="14" t="s">
        <v>463</v>
      </c>
      <c r="G16" s="15"/>
      <c r="H16" s="14" t="s">
        <v>464</v>
      </c>
      <c r="I16" s="15"/>
      <c r="J16" s="14" t="s">
        <v>465</v>
      </c>
      <c r="K16" s="15">
        <v>2</v>
      </c>
      <c r="L16" s="15"/>
      <c r="M16" s="24">
        <v>335</v>
      </c>
      <c r="N16" s="15"/>
      <c r="O16" s="15"/>
      <c r="P16" s="15" t="s">
        <v>366</v>
      </c>
    </row>
    <row r="17" spans="1:16" ht="30" customHeight="1" x14ac:dyDescent="0.3">
      <c r="A17" s="14" t="s">
        <v>466</v>
      </c>
      <c r="B17" s="13" t="s">
        <v>17</v>
      </c>
      <c r="C17" s="13" t="s">
        <v>356</v>
      </c>
      <c r="D17" s="22" t="s">
        <v>467</v>
      </c>
      <c r="E17" s="23" t="s">
        <v>468</v>
      </c>
      <c r="F17" s="14"/>
      <c r="G17" s="15"/>
      <c r="H17" s="14" t="s">
        <v>469</v>
      </c>
      <c r="I17" s="15"/>
      <c r="J17" s="14" t="s">
        <v>470</v>
      </c>
      <c r="K17" s="15">
        <v>2</v>
      </c>
      <c r="L17" s="15"/>
      <c r="M17" s="24">
        <v>410</v>
      </c>
      <c r="N17" s="15"/>
      <c r="O17" s="15"/>
      <c r="P17" s="15" t="s">
        <v>366</v>
      </c>
    </row>
    <row r="18" spans="1:16" ht="30" customHeight="1" x14ac:dyDescent="0.3">
      <c r="A18" s="14" t="s">
        <v>471</v>
      </c>
      <c r="B18" s="13" t="s">
        <v>33</v>
      </c>
      <c r="C18" s="13" t="s">
        <v>51</v>
      </c>
      <c r="D18" s="22" t="s">
        <v>472</v>
      </c>
      <c r="E18" s="23" t="s">
        <v>473</v>
      </c>
      <c r="F18" s="14" t="s">
        <v>474</v>
      </c>
      <c r="G18" s="15"/>
      <c r="H18" s="14" t="s">
        <v>475</v>
      </c>
      <c r="I18" s="15"/>
      <c r="J18" s="14" t="s">
        <v>476</v>
      </c>
      <c r="K18" s="15">
        <v>2</v>
      </c>
      <c r="L18" s="15"/>
      <c r="M18" s="24">
        <v>385</v>
      </c>
      <c r="N18" s="15"/>
      <c r="O18" s="15"/>
      <c r="P18" s="15" t="s">
        <v>366</v>
      </c>
    </row>
    <row r="19" spans="1:16" ht="30" customHeight="1" x14ac:dyDescent="0.3">
      <c r="A19" s="14" t="s">
        <v>477</v>
      </c>
      <c r="B19" s="13" t="s">
        <v>19</v>
      </c>
      <c r="C19" s="13" t="s">
        <v>294</v>
      </c>
      <c r="D19" s="22" t="s">
        <v>478</v>
      </c>
      <c r="E19" s="23" t="s">
        <v>479</v>
      </c>
      <c r="F19" s="14" t="s">
        <v>480</v>
      </c>
      <c r="G19" s="15"/>
      <c r="H19" s="14" t="s">
        <v>481</v>
      </c>
      <c r="I19" s="15"/>
      <c r="J19" s="14" t="s">
        <v>482</v>
      </c>
      <c r="K19" s="15">
        <v>2</v>
      </c>
      <c r="L19" s="15"/>
      <c r="M19" s="24">
        <v>630</v>
      </c>
      <c r="N19" s="15"/>
      <c r="O19" s="15"/>
      <c r="P19" s="15" t="s">
        <v>366</v>
      </c>
    </row>
    <row r="20" spans="1:16" ht="30" customHeight="1" x14ac:dyDescent="0.3">
      <c r="A20" s="14" t="s">
        <v>483</v>
      </c>
      <c r="B20" s="13" t="s">
        <v>18</v>
      </c>
      <c r="C20" s="13" t="s">
        <v>352</v>
      </c>
      <c r="D20" s="22" t="s">
        <v>484</v>
      </c>
      <c r="E20" s="23" t="s">
        <v>485</v>
      </c>
      <c r="F20" s="14"/>
      <c r="G20" s="15"/>
      <c r="H20" s="14" t="s">
        <v>486</v>
      </c>
      <c r="I20" s="15"/>
      <c r="J20" s="14" t="s">
        <v>487</v>
      </c>
      <c r="K20" s="15">
        <v>2</v>
      </c>
      <c r="L20" s="15"/>
      <c r="M20" s="24">
        <f>300+450+30-150</f>
        <v>630</v>
      </c>
      <c r="N20" s="15"/>
      <c r="O20" s="15"/>
      <c r="P20" s="15" t="s">
        <v>366</v>
      </c>
    </row>
    <row r="21" spans="1:16" ht="30" customHeight="1" x14ac:dyDescent="0.3">
      <c r="A21" s="14" t="s">
        <v>488</v>
      </c>
      <c r="B21" s="13" t="s">
        <v>17</v>
      </c>
      <c r="C21" s="13" t="s">
        <v>228</v>
      </c>
      <c r="D21" s="25" t="s">
        <v>489</v>
      </c>
      <c r="E21" s="23" t="s">
        <v>490</v>
      </c>
      <c r="F21" s="14"/>
      <c r="G21" s="15"/>
      <c r="H21" s="14" t="s">
        <v>491</v>
      </c>
      <c r="I21" s="15"/>
      <c r="J21" s="14" t="s">
        <v>470</v>
      </c>
      <c r="K21" s="15">
        <v>2</v>
      </c>
      <c r="L21" s="15"/>
      <c r="M21" s="24">
        <v>410</v>
      </c>
      <c r="N21" s="15"/>
      <c r="O21" s="15"/>
      <c r="P21" s="15" t="s">
        <v>366</v>
      </c>
    </row>
    <row r="22" spans="1:16" ht="30" customHeight="1" x14ac:dyDescent="0.3">
      <c r="A22" s="14" t="s">
        <v>492</v>
      </c>
      <c r="B22" s="13" t="s">
        <v>19</v>
      </c>
      <c r="C22" s="16" t="s">
        <v>364</v>
      </c>
      <c r="D22" s="22" t="s">
        <v>493</v>
      </c>
      <c r="E22" s="23" t="s">
        <v>494</v>
      </c>
      <c r="F22" s="14"/>
      <c r="G22" s="15"/>
      <c r="H22" s="14" t="s">
        <v>495</v>
      </c>
      <c r="I22" s="15"/>
      <c r="J22" s="14" t="s">
        <v>496</v>
      </c>
      <c r="K22" s="15">
        <v>2</v>
      </c>
      <c r="L22" s="15"/>
      <c r="M22" s="24">
        <v>1170</v>
      </c>
      <c r="N22" s="15"/>
      <c r="O22" s="15"/>
      <c r="P22" s="15" t="s">
        <v>366</v>
      </c>
    </row>
    <row r="23" spans="1:16" ht="30" customHeight="1" x14ac:dyDescent="0.3">
      <c r="A23" s="14" t="s">
        <v>497</v>
      </c>
      <c r="B23" s="13" t="s">
        <v>28</v>
      </c>
      <c r="C23" s="21" t="s">
        <v>302</v>
      </c>
      <c r="D23" s="22" t="s">
        <v>498</v>
      </c>
      <c r="E23" s="23" t="s">
        <v>499</v>
      </c>
      <c r="F23" s="14" t="s">
        <v>500</v>
      </c>
      <c r="G23" s="15"/>
      <c r="H23" s="14" t="s">
        <v>501</v>
      </c>
      <c r="I23" s="15"/>
      <c r="J23" s="14" t="s">
        <v>502</v>
      </c>
      <c r="K23" s="15">
        <v>2</v>
      </c>
      <c r="L23" s="15"/>
      <c r="M23" s="24">
        <v>1000</v>
      </c>
      <c r="N23" s="15"/>
      <c r="O23" s="15"/>
      <c r="P23" s="15" t="s">
        <v>366</v>
      </c>
    </row>
    <row r="24" spans="1:16" ht="30" customHeight="1" x14ac:dyDescent="0.3">
      <c r="A24" s="14" t="s">
        <v>492</v>
      </c>
      <c r="B24" s="13" t="s">
        <v>37</v>
      </c>
      <c r="C24" s="13" t="s">
        <v>104</v>
      </c>
      <c r="D24" s="22" t="s">
        <v>503</v>
      </c>
      <c r="E24" s="23" t="s">
        <v>504</v>
      </c>
      <c r="F24" s="14" t="s">
        <v>505</v>
      </c>
      <c r="G24" s="15"/>
      <c r="H24" s="14" t="s">
        <v>506</v>
      </c>
      <c r="I24" s="15"/>
      <c r="J24" s="14" t="s">
        <v>507</v>
      </c>
      <c r="K24" s="15">
        <v>2</v>
      </c>
      <c r="L24" s="15"/>
      <c r="M24" s="24">
        <v>715</v>
      </c>
      <c r="N24" s="15"/>
      <c r="O24" s="15"/>
      <c r="P24" s="15" t="s">
        <v>366</v>
      </c>
    </row>
    <row r="25" spans="1:16" ht="30" customHeight="1" x14ac:dyDescent="0.3">
      <c r="A25" s="14" t="s">
        <v>508</v>
      </c>
      <c r="B25" s="13" t="s">
        <v>18</v>
      </c>
      <c r="C25" s="13" t="s">
        <v>351</v>
      </c>
      <c r="D25" s="22" t="s">
        <v>509</v>
      </c>
      <c r="E25" s="23" t="s">
        <v>510</v>
      </c>
      <c r="F25" s="14"/>
      <c r="G25" s="15"/>
      <c r="H25" s="14" t="s">
        <v>511</v>
      </c>
      <c r="I25" s="15"/>
      <c r="J25" s="14" t="s">
        <v>512</v>
      </c>
      <c r="K25" s="15">
        <v>2</v>
      </c>
      <c r="L25" s="15"/>
      <c r="M25" s="24">
        <v>800</v>
      </c>
      <c r="N25" s="15"/>
      <c r="O25" s="15"/>
      <c r="P25" s="15" t="s">
        <v>366</v>
      </c>
    </row>
    <row r="26" spans="1:16" ht="30" customHeight="1" x14ac:dyDescent="0.3">
      <c r="A26" s="14" t="s">
        <v>513</v>
      </c>
      <c r="B26" s="13" t="s">
        <v>17</v>
      </c>
      <c r="C26" s="13" t="s">
        <v>226</v>
      </c>
      <c r="D26" s="22" t="s">
        <v>514</v>
      </c>
      <c r="E26" s="23" t="s">
        <v>515</v>
      </c>
      <c r="F26" s="14"/>
      <c r="G26" s="15"/>
      <c r="H26" s="14" t="s">
        <v>516</v>
      </c>
      <c r="I26" s="15"/>
      <c r="J26" s="14" t="s">
        <v>517</v>
      </c>
      <c r="K26" s="15">
        <v>2</v>
      </c>
      <c r="L26" s="15"/>
      <c r="M26" s="24">
        <v>805</v>
      </c>
      <c r="N26" s="15"/>
      <c r="O26" s="15"/>
      <c r="P26" s="15" t="s">
        <v>366</v>
      </c>
    </row>
    <row r="27" spans="1:16" ht="30" customHeight="1" x14ac:dyDescent="0.3">
      <c r="A27" s="14" t="s">
        <v>518</v>
      </c>
      <c r="B27" s="13" t="s">
        <v>19</v>
      </c>
      <c r="C27" s="13" t="s">
        <v>260</v>
      </c>
      <c r="D27" s="22" t="s">
        <v>519</v>
      </c>
      <c r="E27" s="23" t="s">
        <v>520</v>
      </c>
      <c r="F27" s="14"/>
      <c r="G27" s="15"/>
      <c r="H27" s="14" t="s">
        <v>521</v>
      </c>
      <c r="I27" s="15"/>
      <c r="J27" s="14" t="s">
        <v>522</v>
      </c>
      <c r="K27" s="15">
        <v>2</v>
      </c>
      <c r="L27" s="15"/>
      <c r="M27" s="24">
        <f>360*4-400</f>
        <v>1040</v>
      </c>
      <c r="N27" s="15"/>
      <c r="O27" s="15"/>
      <c r="P27" s="15" t="s">
        <v>366</v>
      </c>
    </row>
    <row r="28" spans="1:16" ht="30" customHeight="1" x14ac:dyDescent="0.3">
      <c r="A28" s="14" t="s">
        <v>523</v>
      </c>
      <c r="B28" s="13" t="s">
        <v>27</v>
      </c>
      <c r="C28" s="13" t="s">
        <v>27</v>
      </c>
      <c r="D28" s="22" t="s">
        <v>524</v>
      </c>
      <c r="E28" s="23" t="s">
        <v>525</v>
      </c>
      <c r="F28" s="14" t="s">
        <v>526</v>
      </c>
      <c r="G28" s="15"/>
      <c r="H28" s="14" t="s">
        <v>527</v>
      </c>
      <c r="I28" s="15"/>
      <c r="J28" s="14" t="s">
        <v>528</v>
      </c>
      <c r="K28" s="15">
        <v>2</v>
      </c>
      <c r="L28" s="15"/>
      <c r="M28" s="24">
        <v>325</v>
      </c>
      <c r="N28" s="15"/>
      <c r="O28" s="15"/>
      <c r="P28" s="15" t="s">
        <v>366</v>
      </c>
    </row>
    <row r="29" spans="1:16" ht="30" customHeight="1" x14ac:dyDescent="0.3">
      <c r="A29" s="14" t="s">
        <v>529</v>
      </c>
      <c r="B29" s="13" t="s">
        <v>30</v>
      </c>
      <c r="C29" s="13" t="s">
        <v>30</v>
      </c>
      <c r="D29" s="22" t="s">
        <v>530</v>
      </c>
      <c r="E29" s="23" t="s">
        <v>531</v>
      </c>
      <c r="F29" s="14"/>
      <c r="G29" s="15"/>
      <c r="H29" s="14" t="s">
        <v>532</v>
      </c>
      <c r="I29" s="15"/>
      <c r="J29" s="14" t="s">
        <v>533</v>
      </c>
      <c r="K29" s="15">
        <v>2</v>
      </c>
      <c r="L29" s="15"/>
      <c r="M29" s="24">
        <v>400</v>
      </c>
      <c r="N29" s="15"/>
      <c r="O29" s="15"/>
      <c r="P29" s="15" t="s">
        <v>366</v>
      </c>
    </row>
    <row r="30" spans="1:16" ht="30" customHeight="1" x14ac:dyDescent="0.3">
      <c r="A30" s="14" t="s">
        <v>534</v>
      </c>
      <c r="B30" s="13" t="s">
        <v>26</v>
      </c>
      <c r="C30" s="26" t="s">
        <v>142</v>
      </c>
      <c r="D30" s="22" t="s">
        <v>535</v>
      </c>
      <c r="E30" s="23" t="s">
        <v>536</v>
      </c>
      <c r="F30" s="14"/>
      <c r="G30" s="15"/>
      <c r="H30" s="14" t="s">
        <v>537</v>
      </c>
      <c r="I30" s="15"/>
      <c r="J30" s="14" t="s">
        <v>533</v>
      </c>
      <c r="K30" s="15">
        <v>2</v>
      </c>
      <c r="L30" s="15"/>
      <c r="M30" s="24">
        <v>390</v>
      </c>
      <c r="N30" s="15"/>
      <c r="O30" s="15"/>
      <c r="P30" s="15" t="s">
        <v>366</v>
      </c>
    </row>
    <row r="31" spans="1:16" ht="30" customHeight="1" x14ac:dyDescent="0.3">
      <c r="A31" s="14" t="s">
        <v>538</v>
      </c>
      <c r="B31" s="13" t="s">
        <v>19</v>
      </c>
      <c r="C31" s="13" t="s">
        <v>260</v>
      </c>
      <c r="D31" s="22" t="s">
        <v>539</v>
      </c>
      <c r="E31" s="23" t="s">
        <v>540</v>
      </c>
      <c r="F31" s="14"/>
      <c r="G31" s="15"/>
      <c r="H31" s="14" t="s">
        <v>541</v>
      </c>
      <c r="I31" s="15"/>
      <c r="J31" s="14" t="s">
        <v>470</v>
      </c>
      <c r="K31" s="15">
        <v>2</v>
      </c>
      <c r="L31" s="15"/>
      <c r="M31" s="24">
        <v>390</v>
      </c>
      <c r="N31" s="15"/>
      <c r="O31" s="15"/>
      <c r="P31" s="15" t="s">
        <v>366</v>
      </c>
    </row>
    <row r="32" spans="1:16" ht="30" customHeight="1" x14ac:dyDescent="0.3">
      <c r="A32" s="14" t="s">
        <v>542</v>
      </c>
      <c r="B32" s="13" t="s">
        <v>196</v>
      </c>
      <c r="C32" s="13" t="s">
        <v>313</v>
      </c>
      <c r="D32" s="22" t="s">
        <v>543</v>
      </c>
      <c r="E32" s="23" t="s">
        <v>544</v>
      </c>
      <c r="F32" s="14"/>
      <c r="G32" s="15"/>
      <c r="H32" s="14" t="s">
        <v>545</v>
      </c>
      <c r="I32" s="15"/>
      <c r="J32" s="14" t="s">
        <v>533</v>
      </c>
      <c r="K32" s="15">
        <v>2</v>
      </c>
      <c r="L32" s="15"/>
      <c r="M32" s="24">
        <v>390</v>
      </c>
      <c r="N32" s="15"/>
      <c r="O32" s="15"/>
      <c r="P32" s="15" t="s">
        <v>366</v>
      </c>
    </row>
    <row r="33" spans="1:16" ht="30" customHeight="1" x14ac:dyDescent="0.3">
      <c r="A33" s="14" t="s">
        <v>546</v>
      </c>
      <c r="B33" s="13" t="s">
        <v>31</v>
      </c>
      <c r="C33" s="13" t="s">
        <v>31</v>
      </c>
      <c r="D33" s="22" t="s">
        <v>547</v>
      </c>
      <c r="E33" s="23" t="s">
        <v>548</v>
      </c>
      <c r="F33" s="14" t="s">
        <v>549</v>
      </c>
      <c r="G33" s="15"/>
      <c r="H33" s="14" t="s">
        <v>550</v>
      </c>
      <c r="I33" s="15"/>
      <c r="J33" s="14" t="s">
        <v>551</v>
      </c>
      <c r="K33" s="15">
        <v>2</v>
      </c>
      <c r="L33" s="15"/>
      <c r="M33" s="24">
        <v>390</v>
      </c>
      <c r="N33" s="15"/>
      <c r="O33" s="15"/>
      <c r="P33" s="15" t="s">
        <v>366</v>
      </c>
    </row>
    <row r="34" spans="1:16" ht="30" customHeight="1" x14ac:dyDescent="0.3">
      <c r="A34" s="14" t="s">
        <v>552</v>
      </c>
      <c r="B34" s="13" t="s">
        <v>19</v>
      </c>
      <c r="C34" s="13" t="s">
        <v>260</v>
      </c>
      <c r="D34" s="22" t="s">
        <v>553</v>
      </c>
      <c r="E34" s="23" t="s">
        <v>554</v>
      </c>
      <c r="F34" s="14"/>
      <c r="G34" s="15"/>
      <c r="H34" s="14" t="s">
        <v>555</v>
      </c>
      <c r="I34" s="15"/>
      <c r="J34" s="14" t="s">
        <v>556</v>
      </c>
      <c r="K34" s="15">
        <v>2</v>
      </c>
      <c r="L34" s="15"/>
      <c r="M34" s="24">
        <v>620</v>
      </c>
      <c r="N34" s="15"/>
      <c r="O34" s="15"/>
      <c r="P34" s="15" t="s">
        <v>366</v>
      </c>
    </row>
    <row r="35" spans="1:16" ht="30" customHeight="1" x14ac:dyDescent="0.3">
      <c r="A35" s="14" t="s">
        <v>557</v>
      </c>
      <c r="B35" s="13" t="s">
        <v>18</v>
      </c>
      <c r="C35" s="13" t="s">
        <v>215</v>
      </c>
      <c r="D35" s="25" t="s">
        <v>558</v>
      </c>
      <c r="E35" s="23" t="s">
        <v>559</v>
      </c>
      <c r="F35" s="14"/>
      <c r="G35" s="15"/>
      <c r="H35" s="14" t="s">
        <v>560</v>
      </c>
      <c r="I35" s="15"/>
      <c r="J35" s="14" t="s">
        <v>561</v>
      </c>
      <c r="K35" s="15">
        <v>2</v>
      </c>
      <c r="L35" s="15"/>
      <c r="M35" s="24">
        <v>380</v>
      </c>
      <c r="N35" s="15"/>
      <c r="O35" s="15"/>
      <c r="P35" s="15" t="s">
        <v>366</v>
      </c>
    </row>
    <row r="36" spans="1:16" ht="30" customHeight="1" x14ac:dyDescent="0.25">
      <c r="A36" s="14" t="s">
        <v>562</v>
      </c>
      <c r="B36" s="17" t="s">
        <v>23</v>
      </c>
      <c r="C36" s="17" t="s">
        <v>276</v>
      </c>
      <c r="D36" s="22" t="s">
        <v>563</v>
      </c>
      <c r="E36" s="23" t="s">
        <v>564</v>
      </c>
      <c r="F36" s="14" t="s">
        <v>565</v>
      </c>
      <c r="G36" s="15"/>
      <c r="H36" s="14" t="s">
        <v>566</v>
      </c>
      <c r="I36" s="15"/>
      <c r="J36" s="14" t="s">
        <v>567</v>
      </c>
      <c r="K36" s="15">
        <v>2</v>
      </c>
      <c r="L36" s="15"/>
      <c r="M36" s="24">
        <v>430</v>
      </c>
      <c r="N36" s="15"/>
      <c r="O36" s="15"/>
      <c r="P36" s="15" t="s">
        <v>366</v>
      </c>
    </row>
    <row r="37" spans="1:16" ht="30" customHeight="1" x14ac:dyDescent="0.3">
      <c r="A37" s="14" t="s">
        <v>568</v>
      </c>
      <c r="B37" s="13" t="s">
        <v>19</v>
      </c>
      <c r="C37" s="17" t="s">
        <v>262</v>
      </c>
      <c r="D37" s="22" t="s">
        <v>569</v>
      </c>
      <c r="E37" s="23" t="s">
        <v>570</v>
      </c>
      <c r="F37" s="14"/>
      <c r="G37" s="15"/>
      <c r="H37" s="14" t="s">
        <v>571</v>
      </c>
      <c r="I37" s="15"/>
      <c r="J37" s="14" t="s">
        <v>572</v>
      </c>
      <c r="K37" s="15">
        <v>2</v>
      </c>
      <c r="L37" s="15"/>
      <c r="M37" s="24">
        <v>390</v>
      </c>
      <c r="N37" s="15"/>
      <c r="O37" s="15"/>
      <c r="P37" s="15" t="s">
        <v>366</v>
      </c>
    </row>
    <row r="38" spans="1:16" ht="30" customHeight="1" x14ac:dyDescent="0.3">
      <c r="A38" s="14" t="s">
        <v>573</v>
      </c>
      <c r="B38" s="13" t="s">
        <v>18</v>
      </c>
      <c r="C38" s="17" t="s">
        <v>227</v>
      </c>
      <c r="D38" s="22" t="s">
        <v>574</v>
      </c>
      <c r="E38" s="23" t="s">
        <v>575</v>
      </c>
      <c r="F38" s="14"/>
      <c r="G38" s="15"/>
      <c r="H38" s="14" t="s">
        <v>576</v>
      </c>
      <c r="I38" s="15"/>
      <c r="J38" s="14" t="s">
        <v>528</v>
      </c>
      <c r="K38" s="15">
        <v>2</v>
      </c>
      <c r="L38" s="15"/>
      <c r="M38" s="24">
        <v>350</v>
      </c>
      <c r="N38" s="15"/>
      <c r="O38" s="15"/>
      <c r="P38" s="15" t="s">
        <v>366</v>
      </c>
    </row>
    <row r="39" spans="1:16" ht="30" customHeight="1" x14ac:dyDescent="0.25">
      <c r="A39" s="14" t="s">
        <v>577</v>
      </c>
      <c r="B39" s="17" t="s">
        <v>28</v>
      </c>
      <c r="C39" s="17" t="s">
        <v>97</v>
      </c>
      <c r="D39" s="22" t="s">
        <v>578</v>
      </c>
      <c r="E39" s="23" t="s">
        <v>579</v>
      </c>
      <c r="F39" s="14" t="s">
        <v>580</v>
      </c>
      <c r="G39" s="15"/>
      <c r="H39" s="14" t="s">
        <v>581</v>
      </c>
      <c r="I39" s="15"/>
      <c r="J39" s="14" t="s">
        <v>582</v>
      </c>
      <c r="K39" s="15">
        <v>2</v>
      </c>
      <c r="L39" s="15"/>
      <c r="M39" s="24">
        <v>390</v>
      </c>
      <c r="N39" s="15"/>
      <c r="O39" s="15"/>
      <c r="P39" s="15" t="s">
        <v>366</v>
      </c>
    </row>
    <row r="40" spans="1:16" ht="30" customHeight="1" x14ac:dyDescent="0.25">
      <c r="A40" s="14" t="s">
        <v>583</v>
      </c>
      <c r="B40" s="17" t="s">
        <v>17</v>
      </c>
      <c r="C40" s="17" t="s">
        <v>356</v>
      </c>
      <c r="D40" s="22" t="s">
        <v>584</v>
      </c>
      <c r="E40" s="23" t="s">
        <v>585</v>
      </c>
      <c r="F40" s="14"/>
      <c r="G40" s="15"/>
      <c r="H40" s="14" t="s">
        <v>586</v>
      </c>
      <c r="I40" s="15"/>
      <c r="J40" s="14" t="s">
        <v>587</v>
      </c>
      <c r="K40" s="15">
        <v>2</v>
      </c>
      <c r="L40" s="15"/>
      <c r="M40" s="24">
        <v>380</v>
      </c>
      <c r="N40" s="15"/>
      <c r="O40" s="15"/>
      <c r="P40" s="15" t="s">
        <v>366</v>
      </c>
    </row>
    <row r="41" spans="1:16" ht="30" customHeight="1" x14ac:dyDescent="0.3">
      <c r="A41" s="14" t="s">
        <v>588</v>
      </c>
      <c r="B41" s="13" t="s">
        <v>18</v>
      </c>
      <c r="C41" s="17" t="s">
        <v>213</v>
      </c>
      <c r="D41" s="22" t="s">
        <v>589</v>
      </c>
      <c r="E41" s="23" t="s">
        <v>590</v>
      </c>
      <c r="F41" s="14"/>
      <c r="G41" s="15"/>
      <c r="H41" s="14" t="s">
        <v>591</v>
      </c>
      <c r="I41" s="15"/>
      <c r="J41" s="14" t="s">
        <v>592</v>
      </c>
      <c r="K41" s="15">
        <v>2</v>
      </c>
      <c r="L41" s="15"/>
      <c r="M41" s="24">
        <v>750</v>
      </c>
      <c r="N41" s="15"/>
      <c r="O41" s="15"/>
      <c r="P41" s="15" t="s">
        <v>366</v>
      </c>
    </row>
    <row r="42" spans="1:16" ht="30" customHeight="1" x14ac:dyDescent="0.25">
      <c r="A42" s="14" t="s">
        <v>593</v>
      </c>
      <c r="B42" s="17" t="s">
        <v>22</v>
      </c>
      <c r="C42" s="17" t="s">
        <v>184</v>
      </c>
      <c r="D42" s="22" t="s">
        <v>594</v>
      </c>
      <c r="E42" s="23" t="s">
        <v>595</v>
      </c>
      <c r="F42" s="14" t="s">
        <v>596</v>
      </c>
      <c r="G42" s="15"/>
      <c r="H42" s="14" t="s">
        <v>597</v>
      </c>
      <c r="I42" s="15"/>
      <c r="J42" s="14" t="s">
        <v>522</v>
      </c>
      <c r="K42" s="15">
        <v>2</v>
      </c>
      <c r="L42" s="15"/>
      <c r="M42" s="24">
        <v>1000</v>
      </c>
      <c r="N42" s="15"/>
      <c r="O42" s="15"/>
      <c r="P42" s="15" t="s">
        <v>366</v>
      </c>
    </row>
    <row r="43" spans="1:16" ht="30" customHeight="1" x14ac:dyDescent="0.25">
      <c r="A43" s="14" t="s">
        <v>598</v>
      </c>
      <c r="B43" s="17" t="s">
        <v>21</v>
      </c>
      <c r="C43" s="17" t="s">
        <v>21</v>
      </c>
      <c r="D43" s="22" t="s">
        <v>599</v>
      </c>
      <c r="E43" s="23" t="s">
        <v>600</v>
      </c>
      <c r="F43" s="14" t="s">
        <v>601</v>
      </c>
      <c r="G43" s="15"/>
      <c r="H43" s="14" t="s">
        <v>602</v>
      </c>
      <c r="I43" s="15"/>
      <c r="J43" s="14" t="s">
        <v>603</v>
      </c>
      <c r="K43" s="15">
        <v>2</v>
      </c>
      <c r="L43" s="15"/>
      <c r="M43" s="24">
        <v>535</v>
      </c>
      <c r="N43" s="15"/>
      <c r="O43" s="15"/>
      <c r="P43" s="15" t="s">
        <v>366</v>
      </c>
    </row>
    <row r="44" spans="1:16" ht="30" customHeight="1" x14ac:dyDescent="0.25">
      <c r="A44" s="14" t="s">
        <v>604</v>
      </c>
      <c r="B44" s="17" t="s">
        <v>20</v>
      </c>
      <c r="C44" s="17" t="s">
        <v>208</v>
      </c>
      <c r="D44" s="22" t="s">
        <v>605</v>
      </c>
      <c r="E44" s="23" t="s">
        <v>606</v>
      </c>
      <c r="F44" s="14"/>
      <c r="G44" s="15"/>
      <c r="H44" s="14" t="s">
        <v>607</v>
      </c>
      <c r="I44" s="15"/>
      <c r="J44" s="14" t="s">
        <v>608</v>
      </c>
      <c r="K44" s="15">
        <v>2</v>
      </c>
      <c r="L44" s="15"/>
      <c r="M44" s="24">
        <v>380</v>
      </c>
      <c r="N44" s="15"/>
      <c r="O44" s="15"/>
      <c r="P44" s="15" t="s">
        <v>366</v>
      </c>
    </row>
    <row r="45" spans="1:16" ht="30" customHeight="1" x14ac:dyDescent="0.25">
      <c r="A45" s="14" t="s">
        <v>609</v>
      </c>
      <c r="B45" s="17" t="s">
        <v>30</v>
      </c>
      <c r="C45" s="17" t="s">
        <v>30</v>
      </c>
      <c r="D45" s="22" t="s">
        <v>610</v>
      </c>
      <c r="E45" s="23" t="s">
        <v>611</v>
      </c>
      <c r="F45" s="14" t="s">
        <v>612</v>
      </c>
      <c r="G45" s="15"/>
      <c r="H45" s="14" t="s">
        <v>613</v>
      </c>
      <c r="I45" s="15"/>
      <c r="J45" s="14" t="s">
        <v>614</v>
      </c>
      <c r="K45" s="15">
        <v>2</v>
      </c>
      <c r="L45" s="15"/>
      <c r="M45" s="24">
        <v>640</v>
      </c>
      <c r="N45" s="15"/>
      <c r="O45" s="15"/>
      <c r="P45" s="15" t="s">
        <v>366</v>
      </c>
    </row>
    <row r="46" spans="1:16" ht="30" customHeight="1" x14ac:dyDescent="0.25">
      <c r="A46" s="14" t="s">
        <v>615</v>
      </c>
      <c r="B46" s="17" t="s">
        <v>18</v>
      </c>
      <c r="C46" s="17" t="s">
        <v>325</v>
      </c>
      <c r="D46" s="22" t="s">
        <v>616</v>
      </c>
      <c r="E46" s="23" t="s">
        <v>617</v>
      </c>
      <c r="F46" s="14" t="s">
        <v>618</v>
      </c>
      <c r="G46" s="15"/>
      <c r="H46" s="14" t="s">
        <v>619</v>
      </c>
      <c r="I46" s="15"/>
      <c r="J46" s="14" t="s">
        <v>620</v>
      </c>
      <c r="K46" s="15">
        <v>2</v>
      </c>
      <c r="L46" s="15"/>
      <c r="M46" s="24">
        <v>380</v>
      </c>
      <c r="N46" s="15"/>
      <c r="O46" s="15"/>
      <c r="P46" s="15" t="s">
        <v>366</v>
      </c>
    </row>
  </sheetData>
  <sheetProtection insertRows="0"/>
  <dataConsolidate link="1"/>
  <phoneticPr fontId="1" type="noConversion"/>
  <dataValidations count="2">
    <dataValidation type="list" allowBlank="1" showInputMessage="1" showErrorMessage="1" error="يجب الاختيار من مناطق المحافطة" prompt="اختر من مناطق المحافظة" sqref="C23" xr:uid="{B9955CB3-ED01-4305-9770-371208036DED}">
      <formula1>INDIRECT(B22)</formula1>
    </dataValidation>
    <dataValidation type="list" allowBlank="1" showInputMessage="1" showErrorMessage="1" error="يجب الاختيار من مناطق المحافطة" prompt="اختر من مناطق المحافظة" sqref="C2:C21 C24:C35" xr:uid="{4E003561-713E-4BD0-A6BF-5B0ADD0D9FD9}">
      <formula1>INDIRECT(B2)</formula1>
    </dataValidation>
  </dataValidations>
  <pageMargins left="0.7" right="0.7" top="0.75" bottom="0.75" header="0.3" footer="0.3"/>
  <pageSetup orientation="portrait" r:id="rId1"/>
  <ignoredErrors>
    <ignoredError sqref="E2:F46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M10" sqref="M10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65FB-3861-43CE-8046-9754912BF05B}">
  <dimension ref="G4:M22"/>
  <sheetViews>
    <sheetView workbookViewId="0">
      <selection activeCell="J21" sqref="J21"/>
    </sheetView>
  </sheetViews>
  <sheetFormatPr defaultRowHeight="21" x14ac:dyDescent="0.35"/>
  <cols>
    <col min="7" max="7" width="23.5703125" bestFit="1" customWidth="1"/>
    <col min="13" max="13" width="47.5703125" style="6" customWidth="1"/>
  </cols>
  <sheetData>
    <row r="4" spans="7:13" x14ac:dyDescent="0.35">
      <c r="M4" s="7" t="s">
        <v>374</v>
      </c>
    </row>
    <row r="5" spans="7:13" x14ac:dyDescent="0.35">
      <c r="M5" s="7" t="s">
        <v>375</v>
      </c>
    </row>
    <row r="6" spans="7:13" x14ac:dyDescent="0.35">
      <c r="G6" t="s">
        <v>373</v>
      </c>
      <c r="M6" s="7" t="s">
        <v>376</v>
      </c>
    </row>
    <row r="7" spans="7:13" x14ac:dyDescent="0.35">
      <c r="M7" s="7" t="s">
        <v>377</v>
      </c>
    </row>
    <row r="8" spans="7:13" x14ac:dyDescent="0.35">
      <c r="G8" t="s">
        <v>373</v>
      </c>
      <c r="M8" s="7" t="s">
        <v>379</v>
      </c>
    </row>
    <row r="9" spans="7:13" x14ac:dyDescent="0.35">
      <c r="M9" s="6" t="s">
        <v>380</v>
      </c>
    </row>
    <row r="10" spans="7:13" x14ac:dyDescent="0.35">
      <c r="G10" t="s">
        <v>373</v>
      </c>
      <c r="M10" s="7" t="s">
        <v>380</v>
      </c>
    </row>
    <row r="11" spans="7:13" x14ac:dyDescent="0.35">
      <c r="M11" s="6" t="s">
        <v>382</v>
      </c>
    </row>
    <row r="12" spans="7:13" x14ac:dyDescent="0.35">
      <c r="G12" t="s">
        <v>373</v>
      </c>
      <c r="M12" s="7">
        <v>961138</v>
      </c>
    </row>
    <row r="13" spans="7:13" x14ac:dyDescent="0.35">
      <c r="M13" s="7">
        <v>61883725</v>
      </c>
    </row>
    <row r="14" spans="7:13" x14ac:dyDescent="0.35">
      <c r="G14" t="s">
        <v>378</v>
      </c>
    </row>
    <row r="16" spans="7:13" x14ac:dyDescent="0.35">
      <c r="G16" t="s">
        <v>378</v>
      </c>
    </row>
    <row r="18" spans="7:7" x14ac:dyDescent="0.35">
      <c r="G18" t="s">
        <v>381</v>
      </c>
    </row>
    <row r="20" spans="7:7" x14ac:dyDescent="0.35">
      <c r="G20" t="s">
        <v>383</v>
      </c>
    </row>
    <row r="22" spans="7:7" x14ac:dyDescent="0.35">
      <c r="G22" t="s">
        <v>384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2024-11-30T18:42:02Z</dcterms:modified>
</cp:coreProperties>
</file>