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-120" yWindow="-120" windowWidth="20610" windowHeight="8250" tabRatio="646"/>
  </bookViews>
  <sheets>
    <sheet name="سجل الحركه" sheetId="1" r:id="rId1"/>
    <sheet name="المصروفات" sheetId="2" r:id="rId2"/>
    <sheet name="حساب العملاء" sheetId="7" r:id="rId3"/>
    <sheet name="حركه خزينه" sheetId="3" r:id="rId4"/>
    <sheet name="اسعار الشحن" sheetId="11" r:id="rId5"/>
    <sheet name="المناديب" sheetId="10" r:id="rId6"/>
  </sheets>
  <definedNames>
    <definedName name="_xlnm._FilterDatabase" localSheetId="4" hidden="1">'اسعار الشحن'!$A$1:$J$1</definedName>
    <definedName name="_xlnm._FilterDatabase" localSheetId="1" hidden="1">المصروفات!$A$1:$AE$375</definedName>
    <definedName name="_xlnm._FilterDatabase" localSheetId="0" hidden="1">'سجل الحركه'!$A$3:$T$5042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55" i="1" l="1"/>
  <c r="F9" i="1" l="1"/>
  <c r="F8" i="1"/>
  <c r="F7" i="1"/>
  <c r="F6" i="1"/>
  <c r="F4" i="1"/>
  <c r="F5" i="1"/>
  <c r="F10" i="1"/>
  <c r="F12" i="1"/>
  <c r="F13" i="1"/>
  <c r="F11" i="1"/>
  <c r="F14" i="1"/>
  <c r="F19" i="1"/>
  <c r="F15" i="1"/>
  <c r="F23" i="1"/>
  <c r="F22" i="1"/>
  <c r="F21" i="1"/>
  <c r="F20" i="1"/>
  <c r="F18" i="1"/>
  <c r="F16" i="1"/>
  <c r="F17" i="1"/>
  <c r="F24" i="1"/>
  <c r="F27" i="1"/>
  <c r="F25" i="1"/>
  <c r="F29" i="1"/>
  <c r="F26" i="1"/>
  <c r="F53" i="1"/>
  <c r="F31" i="1"/>
  <c r="F30" i="1"/>
  <c r="F28" i="1"/>
  <c r="F51" i="1"/>
  <c r="F32" i="1"/>
  <c r="F33" i="1"/>
  <c r="F34" i="1"/>
  <c r="F35" i="1"/>
  <c r="F36" i="1"/>
  <c r="F37" i="1"/>
  <c r="F42" i="1"/>
  <c r="F41" i="1"/>
  <c r="F40" i="1"/>
  <c r="F39" i="1"/>
  <c r="F38" i="1"/>
  <c r="F46" i="1"/>
  <c r="F45" i="1"/>
  <c r="F44" i="1"/>
  <c r="F43" i="1"/>
  <c r="F50" i="1"/>
  <c r="F49" i="1"/>
  <c r="F48" i="1"/>
  <c r="F47" i="1"/>
  <c r="F52" i="1"/>
  <c r="F62" i="1"/>
  <c r="F61" i="1"/>
  <c r="F54" i="1"/>
  <c r="F59" i="1"/>
  <c r="F56" i="1"/>
  <c r="F55" i="1"/>
  <c r="F60" i="1"/>
  <c r="F154" i="1"/>
  <c r="F58" i="1"/>
  <c r="F57" i="1"/>
  <c r="F85" i="1"/>
  <c r="F84" i="1"/>
  <c r="F64" i="1"/>
  <c r="F77" i="1"/>
  <c r="F63" i="1"/>
  <c r="F65" i="1"/>
  <c r="F76" i="1"/>
  <c r="F72" i="1"/>
  <c r="F75" i="1"/>
  <c r="F74" i="1"/>
  <c r="F73" i="1"/>
  <c r="F83" i="1"/>
  <c r="F86" i="1"/>
  <c r="F66" i="1"/>
  <c r="F67" i="1"/>
  <c r="F68" i="1"/>
  <c r="F69" i="1"/>
  <c r="F70" i="1"/>
  <c r="F71" i="1"/>
  <c r="F81" i="1"/>
  <c r="F80" i="1"/>
  <c r="F79" i="1"/>
  <c r="F78" i="1"/>
  <c r="F82" i="1"/>
  <c r="F89" i="1"/>
  <c r="F88" i="1"/>
  <c r="F87" i="1"/>
  <c r="F100" i="1"/>
  <c r="F99" i="1"/>
  <c r="F108" i="1"/>
  <c r="F107" i="1"/>
  <c r="F106" i="1"/>
  <c r="F105" i="1"/>
  <c r="F104" i="1"/>
  <c r="F103" i="1"/>
  <c r="F102" i="1"/>
  <c r="F101" i="1"/>
  <c r="F98" i="1"/>
  <c r="F97" i="1"/>
  <c r="F96" i="1"/>
  <c r="F95" i="1"/>
  <c r="F94" i="1"/>
  <c r="F93" i="1"/>
  <c r="F92" i="1"/>
  <c r="F91" i="1"/>
  <c r="F90" i="1"/>
  <c r="F113" i="1"/>
  <c r="F153" i="1"/>
  <c r="F133" i="1"/>
  <c r="F115" i="1"/>
  <c r="F121" i="1"/>
  <c r="F114" i="1"/>
  <c r="F112" i="1"/>
  <c r="F111" i="1"/>
  <c r="F110" i="1"/>
  <c r="F109" i="1"/>
  <c r="F117" i="1"/>
  <c r="F116" i="1"/>
  <c r="F118" i="1"/>
  <c r="F119" i="1"/>
  <c r="F132" i="1"/>
  <c r="F120" i="1"/>
  <c r="F135" i="1"/>
  <c r="F136" i="1"/>
  <c r="F131" i="1"/>
  <c r="F130" i="1"/>
  <c r="F129" i="1"/>
  <c r="F128" i="1"/>
  <c r="F127" i="1"/>
  <c r="F126" i="1"/>
  <c r="F134" i="1"/>
  <c r="F137" i="1"/>
  <c r="F125" i="1"/>
  <c r="F124" i="1"/>
  <c r="F123" i="1"/>
  <c r="F122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4288" i="1" l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S4288" i="1" l="1"/>
  <c r="S4289" i="1"/>
  <c r="S4290" i="1"/>
  <c r="S4291" i="1"/>
  <c r="S4292" i="1"/>
  <c r="S4293" i="1"/>
  <c r="S4294" i="1"/>
  <c r="S4295" i="1"/>
  <c r="S4296" i="1"/>
  <c r="S4297" i="1"/>
  <c r="S4298" i="1"/>
  <c r="S4299" i="1"/>
  <c r="S4300" i="1"/>
  <c r="S4301" i="1"/>
  <c r="S4302" i="1"/>
  <c r="S4303" i="1"/>
  <c r="S4304" i="1"/>
  <c r="S4305" i="1"/>
  <c r="S4306" i="1"/>
  <c r="S4307" i="1"/>
  <c r="S4308" i="1"/>
  <c r="S4309" i="1"/>
  <c r="S4310" i="1"/>
  <c r="S4311" i="1"/>
  <c r="S4312" i="1"/>
  <c r="S4313" i="1"/>
  <c r="S4314" i="1"/>
  <c r="S4315" i="1"/>
  <c r="S4316" i="1"/>
  <c r="S4317" i="1"/>
  <c r="S4318" i="1"/>
  <c r="S4319" i="1"/>
  <c r="S4320" i="1"/>
  <c r="S4321" i="1"/>
  <c r="S4322" i="1"/>
  <c r="S4323" i="1"/>
  <c r="S4324" i="1"/>
  <c r="S4325" i="1"/>
  <c r="S4326" i="1"/>
  <c r="S4327" i="1"/>
  <c r="S4328" i="1"/>
  <c r="S4329" i="1"/>
  <c r="S4330" i="1"/>
  <c r="S4331" i="1"/>
  <c r="S4332" i="1"/>
  <c r="S4333" i="1"/>
  <c r="S4334" i="1"/>
  <c r="S4335" i="1"/>
  <c r="S4336" i="1"/>
  <c r="S4337" i="1"/>
  <c r="S4338" i="1"/>
  <c r="S4339" i="1"/>
  <c r="S4340" i="1"/>
  <c r="S4341" i="1"/>
  <c r="S4342" i="1"/>
  <c r="S4343" i="1"/>
  <c r="S4344" i="1"/>
  <c r="S4345" i="1"/>
  <c r="S4346" i="1"/>
  <c r="S4347" i="1"/>
  <c r="S4348" i="1"/>
  <c r="S4349" i="1"/>
  <c r="S4350" i="1"/>
  <c r="S4351" i="1"/>
  <c r="S4352" i="1"/>
  <c r="S4353" i="1"/>
  <c r="S4354" i="1"/>
  <c r="S4355" i="1"/>
  <c r="S4356" i="1"/>
  <c r="S4357" i="1"/>
  <c r="S4358" i="1"/>
  <c r="S4359" i="1"/>
  <c r="S4360" i="1"/>
  <c r="S4361" i="1"/>
  <c r="S4362" i="1"/>
  <c r="S4363" i="1"/>
  <c r="S4364" i="1"/>
  <c r="S4365" i="1"/>
  <c r="S4366" i="1"/>
  <c r="S4367" i="1"/>
  <c r="S4368" i="1"/>
  <c r="S4369" i="1"/>
  <c r="S4370" i="1"/>
  <c r="S4371" i="1"/>
  <c r="S4372" i="1"/>
  <c r="S4373" i="1"/>
  <c r="S4374" i="1"/>
  <c r="S4375" i="1"/>
  <c r="S4376" i="1"/>
  <c r="S4377" i="1"/>
  <c r="S4378" i="1"/>
  <c r="S4379" i="1"/>
  <c r="S4380" i="1"/>
  <c r="S4381" i="1"/>
  <c r="S4382" i="1"/>
  <c r="S4383" i="1"/>
  <c r="S4384" i="1"/>
  <c r="S4385" i="1"/>
  <c r="S4386" i="1"/>
  <c r="S4387" i="1"/>
  <c r="S4388" i="1"/>
  <c r="S4389" i="1"/>
  <c r="S4390" i="1"/>
  <c r="S4391" i="1"/>
  <c r="S4392" i="1"/>
  <c r="S4393" i="1"/>
  <c r="S4394" i="1"/>
  <c r="S4395" i="1"/>
  <c r="S4396" i="1"/>
  <c r="S4397" i="1"/>
  <c r="S4398" i="1"/>
  <c r="S4399" i="1"/>
  <c r="S4400" i="1"/>
  <c r="S4401" i="1"/>
  <c r="S4402" i="1"/>
  <c r="S4403" i="1"/>
  <c r="S4404" i="1"/>
  <c r="S4405" i="1"/>
  <c r="S4406" i="1"/>
  <c r="S4407" i="1"/>
  <c r="S4408" i="1"/>
  <c r="S4409" i="1"/>
  <c r="S4410" i="1"/>
  <c r="S4411" i="1"/>
  <c r="S4412" i="1"/>
  <c r="S4413" i="1"/>
  <c r="S4414" i="1"/>
  <c r="S4415" i="1"/>
  <c r="S4416" i="1"/>
  <c r="S4417" i="1"/>
  <c r="S4418" i="1"/>
  <c r="S4419" i="1"/>
  <c r="S4420" i="1"/>
  <c r="S4421" i="1"/>
  <c r="S4422" i="1"/>
  <c r="S4423" i="1"/>
  <c r="S4424" i="1"/>
  <c r="S4425" i="1"/>
  <c r="S4426" i="1"/>
  <c r="S4427" i="1"/>
  <c r="S4428" i="1"/>
  <c r="S4429" i="1"/>
  <c r="S4430" i="1"/>
  <c r="S4431" i="1"/>
  <c r="S4432" i="1"/>
  <c r="S4433" i="1"/>
  <c r="S4434" i="1"/>
  <c r="S4435" i="1"/>
  <c r="S4436" i="1"/>
  <c r="S4437" i="1"/>
  <c r="S4438" i="1"/>
  <c r="S4439" i="1"/>
  <c r="S4440" i="1"/>
  <c r="S4441" i="1"/>
  <c r="S4442" i="1"/>
  <c r="S4443" i="1"/>
  <c r="S4444" i="1"/>
  <c r="S4445" i="1"/>
  <c r="S4446" i="1"/>
  <c r="S4447" i="1"/>
  <c r="S4448" i="1"/>
  <c r="S4449" i="1"/>
  <c r="S4450" i="1"/>
  <c r="S4451" i="1"/>
  <c r="S4452" i="1"/>
  <c r="S4453" i="1"/>
  <c r="S4454" i="1"/>
  <c r="S4455" i="1"/>
  <c r="S4456" i="1"/>
  <c r="S4457" i="1"/>
  <c r="S4458" i="1"/>
  <c r="S4459" i="1"/>
  <c r="S4460" i="1"/>
  <c r="S4461" i="1"/>
  <c r="S4462" i="1"/>
  <c r="S4463" i="1"/>
  <c r="S4464" i="1"/>
  <c r="S4465" i="1"/>
  <c r="S4466" i="1"/>
  <c r="S4467" i="1"/>
  <c r="S4468" i="1"/>
  <c r="S4469" i="1"/>
  <c r="S4470" i="1"/>
  <c r="S4471" i="1"/>
  <c r="S4472" i="1"/>
  <c r="S4473" i="1"/>
  <c r="S4474" i="1"/>
  <c r="S4475" i="1"/>
  <c r="S4476" i="1"/>
  <c r="S4477" i="1"/>
  <c r="S4478" i="1"/>
  <c r="S4479" i="1"/>
  <c r="S4480" i="1"/>
  <c r="S4481" i="1"/>
  <c r="S4482" i="1"/>
  <c r="S4483" i="1"/>
  <c r="S4484" i="1"/>
  <c r="S4485" i="1"/>
  <c r="S4486" i="1"/>
  <c r="S4487" i="1"/>
  <c r="S4488" i="1"/>
  <c r="S4489" i="1"/>
  <c r="S4490" i="1"/>
  <c r="S4491" i="1"/>
  <c r="S4492" i="1"/>
  <c r="S4493" i="1"/>
  <c r="S4494" i="1"/>
  <c r="S4495" i="1"/>
  <c r="S4496" i="1"/>
  <c r="S4497" i="1"/>
  <c r="S4498" i="1"/>
  <c r="S4499" i="1"/>
  <c r="S4500" i="1"/>
  <c r="S4501" i="1"/>
  <c r="S4502" i="1"/>
  <c r="S4503" i="1"/>
  <c r="S4504" i="1"/>
  <c r="S4505" i="1"/>
  <c r="S4506" i="1"/>
  <c r="S4507" i="1"/>
  <c r="S4508" i="1"/>
  <c r="S4509" i="1"/>
  <c r="S4510" i="1"/>
  <c r="S4511" i="1"/>
  <c r="S4512" i="1"/>
  <c r="S4513" i="1"/>
  <c r="S4514" i="1"/>
  <c r="S4515" i="1"/>
  <c r="S4516" i="1"/>
  <c r="S4517" i="1"/>
  <c r="S4518" i="1"/>
  <c r="S4519" i="1"/>
  <c r="S4520" i="1"/>
  <c r="S4521" i="1"/>
  <c r="S4522" i="1"/>
  <c r="S4523" i="1"/>
  <c r="S4524" i="1"/>
  <c r="S4525" i="1"/>
  <c r="S4526" i="1"/>
  <c r="S4527" i="1"/>
  <c r="S4528" i="1"/>
  <c r="S4529" i="1"/>
  <c r="S4530" i="1"/>
  <c r="S4531" i="1"/>
  <c r="S4532" i="1"/>
  <c r="S4533" i="1"/>
  <c r="S4534" i="1"/>
  <c r="S4535" i="1"/>
  <c r="S4536" i="1"/>
  <c r="S4537" i="1"/>
  <c r="S4538" i="1"/>
  <c r="S4539" i="1"/>
  <c r="S4540" i="1"/>
  <c r="S4541" i="1"/>
  <c r="S4542" i="1"/>
  <c r="S4543" i="1"/>
  <c r="S4544" i="1"/>
  <c r="S4545" i="1"/>
  <c r="S4546" i="1"/>
  <c r="S4547" i="1"/>
  <c r="S4548" i="1"/>
  <c r="S4549" i="1"/>
  <c r="S4550" i="1"/>
  <c r="S4551" i="1"/>
  <c r="S4552" i="1"/>
  <c r="S4553" i="1"/>
  <c r="S4554" i="1"/>
  <c r="S4555" i="1"/>
  <c r="S4556" i="1"/>
  <c r="S4557" i="1"/>
  <c r="S4558" i="1"/>
  <c r="S4559" i="1"/>
  <c r="S4560" i="1"/>
  <c r="S4561" i="1"/>
  <c r="S4562" i="1"/>
  <c r="S4563" i="1"/>
  <c r="S4564" i="1"/>
  <c r="S4565" i="1"/>
  <c r="S4566" i="1"/>
  <c r="S4567" i="1"/>
  <c r="S4568" i="1"/>
  <c r="S4569" i="1"/>
  <c r="S4570" i="1"/>
  <c r="S4571" i="1"/>
  <c r="S4572" i="1"/>
  <c r="S4573" i="1"/>
  <c r="S4574" i="1"/>
  <c r="S4575" i="1"/>
  <c r="S4576" i="1"/>
  <c r="S4577" i="1"/>
  <c r="S4578" i="1"/>
  <c r="S4579" i="1"/>
  <c r="S4580" i="1"/>
  <c r="S4581" i="1"/>
  <c r="S4582" i="1"/>
  <c r="S4583" i="1"/>
  <c r="S4584" i="1"/>
  <c r="S4585" i="1"/>
  <c r="S4586" i="1"/>
  <c r="S4587" i="1"/>
  <c r="S4588" i="1"/>
  <c r="S4589" i="1"/>
  <c r="S4590" i="1"/>
  <c r="S4591" i="1"/>
  <c r="S4592" i="1"/>
  <c r="S4593" i="1"/>
  <c r="S4594" i="1"/>
  <c r="S4595" i="1"/>
  <c r="S4596" i="1"/>
  <c r="S4597" i="1"/>
  <c r="S4598" i="1"/>
  <c r="S4599" i="1"/>
  <c r="S4600" i="1"/>
  <c r="S4601" i="1"/>
  <c r="S4602" i="1"/>
  <c r="S4603" i="1"/>
  <c r="S4604" i="1"/>
  <c r="S4605" i="1"/>
  <c r="S4606" i="1"/>
  <c r="S4607" i="1"/>
  <c r="S4608" i="1"/>
  <c r="S4609" i="1"/>
  <c r="S4610" i="1"/>
  <c r="S4611" i="1"/>
  <c r="S4612" i="1"/>
  <c r="S4613" i="1"/>
  <c r="S4614" i="1"/>
  <c r="S4615" i="1"/>
  <c r="S4616" i="1"/>
  <c r="S4617" i="1"/>
  <c r="S4618" i="1"/>
  <c r="S4619" i="1"/>
  <c r="S4620" i="1"/>
  <c r="S4621" i="1"/>
  <c r="S4622" i="1"/>
  <c r="S4623" i="1"/>
  <c r="S4624" i="1"/>
  <c r="S4625" i="1"/>
  <c r="S4626" i="1"/>
  <c r="S4627" i="1"/>
  <c r="S4628" i="1"/>
  <c r="S4629" i="1"/>
  <c r="S4630" i="1"/>
  <c r="S4631" i="1"/>
  <c r="S4632" i="1"/>
  <c r="S4633" i="1"/>
  <c r="S4634" i="1"/>
  <c r="S4635" i="1"/>
  <c r="S4636" i="1"/>
  <c r="S4637" i="1"/>
  <c r="S4638" i="1"/>
  <c r="S4639" i="1"/>
  <c r="S4640" i="1"/>
  <c r="S4641" i="1"/>
  <c r="S4642" i="1"/>
  <c r="S4643" i="1"/>
  <c r="S4644" i="1"/>
  <c r="S4645" i="1"/>
  <c r="S4646" i="1"/>
  <c r="S4647" i="1"/>
  <c r="S4648" i="1"/>
  <c r="S4649" i="1"/>
  <c r="S4650" i="1"/>
  <c r="S4651" i="1"/>
  <c r="S4652" i="1"/>
  <c r="S4653" i="1"/>
  <c r="S4654" i="1"/>
  <c r="S4655" i="1"/>
  <c r="S4656" i="1"/>
  <c r="S4657" i="1"/>
  <c r="S4658" i="1"/>
  <c r="S4659" i="1"/>
  <c r="S4660" i="1"/>
  <c r="S4661" i="1"/>
  <c r="S4662" i="1"/>
  <c r="S4663" i="1"/>
  <c r="S4664" i="1"/>
  <c r="S4665" i="1"/>
  <c r="S4666" i="1"/>
  <c r="S4667" i="1"/>
  <c r="S4668" i="1"/>
  <c r="S4669" i="1"/>
  <c r="S4670" i="1"/>
  <c r="S4671" i="1"/>
  <c r="S4672" i="1"/>
  <c r="S4673" i="1"/>
  <c r="S4674" i="1"/>
  <c r="S4675" i="1"/>
  <c r="S4676" i="1"/>
  <c r="S4677" i="1"/>
  <c r="S4678" i="1"/>
  <c r="S4679" i="1"/>
  <c r="S4680" i="1"/>
  <c r="S4681" i="1"/>
  <c r="S4682" i="1"/>
  <c r="S4683" i="1"/>
  <c r="S4684" i="1"/>
  <c r="S4685" i="1"/>
  <c r="S4686" i="1"/>
  <c r="S4687" i="1"/>
  <c r="S4688" i="1"/>
  <c r="S4689" i="1"/>
  <c r="S4690" i="1"/>
  <c r="S4691" i="1"/>
  <c r="S4692" i="1"/>
  <c r="S4693" i="1"/>
  <c r="S4694" i="1"/>
  <c r="S4695" i="1"/>
  <c r="S4696" i="1"/>
  <c r="S4697" i="1"/>
  <c r="S4698" i="1"/>
  <c r="S4699" i="1"/>
  <c r="S4700" i="1"/>
  <c r="S4701" i="1"/>
  <c r="S4702" i="1"/>
  <c r="S4703" i="1"/>
  <c r="S4704" i="1"/>
  <c r="S4705" i="1"/>
  <c r="S4706" i="1"/>
  <c r="S4707" i="1"/>
  <c r="S4708" i="1"/>
  <c r="S4709" i="1"/>
  <c r="S4710" i="1"/>
  <c r="S4711" i="1"/>
  <c r="S4712" i="1"/>
  <c r="S4713" i="1"/>
  <c r="S4714" i="1"/>
  <c r="S4715" i="1"/>
  <c r="S4716" i="1"/>
  <c r="S4717" i="1"/>
  <c r="S4718" i="1"/>
  <c r="S4719" i="1"/>
  <c r="S4720" i="1"/>
  <c r="S4721" i="1"/>
  <c r="S4722" i="1"/>
  <c r="S4723" i="1"/>
  <c r="S4724" i="1"/>
  <c r="S4725" i="1"/>
  <c r="S4726" i="1"/>
  <c r="S4727" i="1"/>
  <c r="S4728" i="1"/>
  <c r="S4729" i="1"/>
  <c r="S4730" i="1"/>
  <c r="S4731" i="1"/>
  <c r="S4732" i="1"/>
  <c r="S4733" i="1"/>
  <c r="S4734" i="1"/>
  <c r="S4735" i="1"/>
  <c r="S4736" i="1"/>
  <c r="S4737" i="1"/>
  <c r="S4738" i="1"/>
  <c r="S4739" i="1"/>
  <c r="S4740" i="1"/>
  <c r="S4741" i="1"/>
  <c r="S4742" i="1"/>
  <c r="S4743" i="1"/>
  <c r="S4744" i="1"/>
  <c r="S4745" i="1"/>
  <c r="S4746" i="1"/>
  <c r="S4747" i="1"/>
  <c r="S4748" i="1"/>
  <c r="S4749" i="1"/>
  <c r="S4750" i="1"/>
  <c r="S4751" i="1"/>
  <c r="S4752" i="1"/>
  <c r="S4753" i="1"/>
  <c r="S4754" i="1"/>
  <c r="S4755" i="1"/>
  <c r="S4756" i="1"/>
  <c r="S4757" i="1"/>
  <c r="S4758" i="1"/>
  <c r="S4759" i="1"/>
  <c r="S4760" i="1"/>
  <c r="S4761" i="1"/>
  <c r="S4762" i="1"/>
  <c r="S4763" i="1"/>
  <c r="S4764" i="1"/>
  <c r="S4765" i="1"/>
  <c r="S4766" i="1"/>
  <c r="S4767" i="1"/>
  <c r="S4768" i="1"/>
  <c r="S4769" i="1"/>
  <c r="S4770" i="1"/>
  <c r="S4771" i="1"/>
  <c r="S4772" i="1"/>
  <c r="S4773" i="1"/>
  <c r="S4774" i="1"/>
  <c r="S4775" i="1"/>
  <c r="S4776" i="1"/>
  <c r="S4777" i="1"/>
  <c r="S4778" i="1"/>
  <c r="S4779" i="1"/>
  <c r="S4780" i="1"/>
  <c r="S4781" i="1"/>
  <c r="S4782" i="1"/>
  <c r="S4783" i="1"/>
  <c r="S4784" i="1"/>
  <c r="S4785" i="1"/>
  <c r="S4786" i="1"/>
  <c r="S4787" i="1"/>
  <c r="S4788" i="1"/>
  <c r="S4789" i="1"/>
  <c r="S4790" i="1"/>
  <c r="S4791" i="1"/>
  <c r="S4792" i="1"/>
  <c r="S4793" i="1"/>
  <c r="S4794" i="1"/>
  <c r="S4795" i="1"/>
  <c r="S4796" i="1"/>
  <c r="S4797" i="1"/>
  <c r="S4798" i="1"/>
  <c r="S4799" i="1"/>
  <c r="S4800" i="1"/>
  <c r="S4801" i="1"/>
  <c r="S4802" i="1"/>
  <c r="S4803" i="1"/>
  <c r="S4804" i="1"/>
  <c r="S4805" i="1"/>
  <c r="S4806" i="1"/>
  <c r="S4807" i="1"/>
  <c r="S4808" i="1"/>
  <c r="S4809" i="1"/>
  <c r="S4810" i="1"/>
  <c r="S4811" i="1"/>
  <c r="S4812" i="1"/>
  <c r="S4813" i="1"/>
  <c r="S4814" i="1"/>
  <c r="S4815" i="1"/>
  <c r="S4816" i="1"/>
  <c r="S4817" i="1"/>
  <c r="S4818" i="1"/>
  <c r="S4819" i="1"/>
  <c r="S4820" i="1"/>
  <c r="S4821" i="1"/>
  <c r="S4822" i="1"/>
  <c r="S4823" i="1"/>
  <c r="S4824" i="1"/>
  <c r="S4825" i="1"/>
  <c r="S4826" i="1"/>
  <c r="S4827" i="1"/>
  <c r="S4828" i="1"/>
  <c r="S4829" i="1"/>
  <c r="S4830" i="1"/>
  <c r="S4831" i="1"/>
  <c r="S4832" i="1"/>
  <c r="S4833" i="1"/>
  <c r="S4834" i="1"/>
  <c r="S4835" i="1"/>
  <c r="S4836" i="1"/>
  <c r="S4837" i="1"/>
  <c r="S4838" i="1"/>
  <c r="S4839" i="1"/>
  <c r="S4840" i="1"/>
  <c r="S4841" i="1"/>
  <c r="S4842" i="1"/>
  <c r="S4843" i="1"/>
  <c r="S4844" i="1"/>
  <c r="S4845" i="1"/>
  <c r="S4846" i="1"/>
  <c r="S4847" i="1"/>
  <c r="S4848" i="1"/>
  <c r="S4849" i="1"/>
  <c r="S4850" i="1"/>
  <c r="S4851" i="1"/>
  <c r="S4852" i="1"/>
  <c r="S4853" i="1"/>
  <c r="S4854" i="1"/>
  <c r="S4855" i="1"/>
  <c r="S4856" i="1"/>
  <c r="S4857" i="1"/>
  <c r="S4858" i="1"/>
  <c r="S4859" i="1"/>
  <c r="S4860" i="1"/>
  <c r="S4861" i="1"/>
  <c r="S4862" i="1"/>
  <c r="S4863" i="1"/>
  <c r="S4864" i="1"/>
  <c r="S4865" i="1"/>
  <c r="S4866" i="1"/>
  <c r="S4867" i="1"/>
  <c r="S4868" i="1"/>
  <c r="S4869" i="1"/>
  <c r="S4870" i="1"/>
  <c r="S4871" i="1"/>
  <c r="S4872" i="1"/>
  <c r="S4873" i="1"/>
  <c r="S4874" i="1"/>
  <c r="S4875" i="1"/>
  <c r="S4876" i="1"/>
  <c r="S4877" i="1"/>
  <c r="S4878" i="1"/>
  <c r="S4879" i="1"/>
  <c r="S4880" i="1"/>
  <c r="S4881" i="1"/>
  <c r="S4882" i="1"/>
  <c r="S4883" i="1"/>
  <c r="S4884" i="1"/>
  <c r="S4885" i="1"/>
  <c r="S4886" i="1"/>
  <c r="S4887" i="1"/>
  <c r="S4888" i="1"/>
  <c r="S4889" i="1"/>
  <c r="S4890" i="1"/>
  <c r="S4891" i="1"/>
  <c r="S4892" i="1"/>
  <c r="S4893" i="1"/>
  <c r="S4894" i="1"/>
  <c r="S4895" i="1"/>
  <c r="S4896" i="1"/>
  <c r="S4897" i="1"/>
  <c r="S4898" i="1"/>
  <c r="S4899" i="1"/>
  <c r="S4900" i="1"/>
  <c r="S4901" i="1"/>
  <c r="S4902" i="1"/>
  <c r="S4903" i="1"/>
  <c r="S4904" i="1"/>
  <c r="S4905" i="1"/>
  <c r="S4906" i="1"/>
  <c r="S4907" i="1"/>
  <c r="S4908" i="1"/>
  <c r="S4909" i="1"/>
  <c r="S4910" i="1"/>
  <c r="S4911" i="1"/>
  <c r="S4912" i="1"/>
  <c r="S4913" i="1"/>
  <c r="S4914" i="1"/>
  <c r="S4915" i="1"/>
  <c r="S4916" i="1"/>
  <c r="S4917" i="1"/>
  <c r="S4918" i="1"/>
  <c r="S4919" i="1"/>
  <c r="S4920" i="1"/>
  <c r="S4921" i="1"/>
  <c r="S4922" i="1"/>
  <c r="S4923" i="1"/>
  <c r="S4924" i="1"/>
  <c r="S4925" i="1"/>
  <c r="S4926" i="1"/>
  <c r="S4927" i="1"/>
  <c r="S4928" i="1"/>
  <c r="S4929" i="1"/>
  <c r="S4930" i="1"/>
  <c r="S4931" i="1"/>
  <c r="S4932" i="1"/>
  <c r="S4933" i="1"/>
  <c r="S4934" i="1"/>
  <c r="S4935" i="1"/>
  <c r="S4936" i="1"/>
  <c r="S4937" i="1"/>
  <c r="S4938" i="1"/>
  <c r="S4939" i="1"/>
  <c r="S4940" i="1"/>
  <c r="S4941" i="1"/>
  <c r="S4942" i="1"/>
  <c r="S4943" i="1"/>
  <c r="S4944" i="1"/>
  <c r="S4945" i="1"/>
  <c r="S4946" i="1"/>
  <c r="S4947" i="1"/>
  <c r="S4948" i="1"/>
  <c r="S4949" i="1"/>
  <c r="S4950" i="1"/>
  <c r="S4951" i="1"/>
  <c r="S4952" i="1"/>
  <c r="S4953" i="1"/>
  <c r="S4954" i="1"/>
  <c r="S4955" i="1"/>
  <c r="S4956" i="1"/>
  <c r="S4957" i="1"/>
  <c r="S4958" i="1"/>
  <c r="S4959" i="1"/>
  <c r="S4960" i="1"/>
  <c r="S4961" i="1"/>
  <c r="S4962" i="1"/>
  <c r="S4963" i="1"/>
  <c r="S4964" i="1"/>
  <c r="S4965" i="1"/>
  <c r="S4966" i="1"/>
  <c r="S4967" i="1"/>
  <c r="S4968" i="1"/>
  <c r="S4969" i="1"/>
  <c r="S4970" i="1"/>
  <c r="S4971" i="1"/>
  <c r="S4972" i="1"/>
  <c r="S4973" i="1"/>
  <c r="S4974" i="1"/>
  <c r="S4975" i="1"/>
  <c r="S4976" i="1"/>
  <c r="S4977" i="1"/>
  <c r="S4978" i="1"/>
  <c r="S4979" i="1"/>
  <c r="S4980" i="1"/>
  <c r="S4981" i="1"/>
  <c r="S4982" i="1"/>
  <c r="S4983" i="1"/>
  <c r="S4984" i="1"/>
  <c r="S4985" i="1"/>
  <c r="S4986" i="1"/>
  <c r="S4987" i="1"/>
  <c r="S4988" i="1"/>
  <c r="S4989" i="1"/>
  <c r="S4990" i="1"/>
  <c r="S4991" i="1"/>
  <c r="S4992" i="1"/>
  <c r="S4993" i="1"/>
  <c r="S4994" i="1"/>
  <c r="S4995" i="1"/>
  <c r="S4996" i="1"/>
  <c r="S4997" i="1"/>
  <c r="S4998" i="1"/>
  <c r="S4999" i="1"/>
  <c r="S5000" i="1"/>
  <c r="S5001" i="1"/>
  <c r="S5002" i="1"/>
  <c r="S5003" i="1"/>
  <c r="S5004" i="1"/>
  <c r="S5005" i="1"/>
  <c r="S5006" i="1"/>
  <c r="S5007" i="1"/>
  <c r="S5008" i="1"/>
  <c r="S5009" i="1"/>
  <c r="S5010" i="1"/>
  <c r="S5011" i="1"/>
  <c r="S5012" i="1"/>
  <c r="S5013" i="1"/>
  <c r="S5014" i="1"/>
  <c r="S5015" i="1"/>
  <c r="S5016" i="1"/>
  <c r="S5017" i="1"/>
  <c r="S5018" i="1"/>
  <c r="S5019" i="1"/>
  <c r="S5020" i="1"/>
  <c r="S5021" i="1"/>
  <c r="S5022" i="1"/>
  <c r="S5023" i="1"/>
  <c r="S5024" i="1"/>
  <c r="S5025" i="1"/>
  <c r="S5026" i="1"/>
  <c r="S5027" i="1"/>
  <c r="S5028" i="1"/>
  <c r="S5029" i="1"/>
  <c r="S5030" i="1"/>
  <c r="S5031" i="1"/>
  <c r="S5032" i="1"/>
  <c r="S5033" i="1"/>
  <c r="S5034" i="1"/>
  <c r="S5035" i="1"/>
  <c r="S5036" i="1"/>
  <c r="S5037" i="1"/>
  <c r="S5038" i="1"/>
  <c r="S5039" i="1"/>
  <c r="S5040" i="1"/>
  <c r="S5041" i="1"/>
  <c r="S5042" i="1"/>
  <c r="G11" i="3" l="1"/>
  <c r="G10" i="3" l="1"/>
  <c r="G7" i="3"/>
  <c r="G8" i="3" l="1"/>
  <c r="C8" i="7" l="1"/>
  <c r="G12" i="3" l="1"/>
  <c r="G13" i="3" l="1"/>
  <c r="C9" i="7" l="1"/>
  <c r="G9" i="3" l="1"/>
  <c r="G14" i="3" l="1"/>
</calcChain>
</file>

<file path=xl/sharedStrings.xml><?xml version="1.0" encoding="utf-8"?>
<sst xmlns="http://schemas.openxmlformats.org/spreadsheetml/2006/main" count="1269" uniqueCount="520">
  <si>
    <t>بيانات الراسل</t>
  </si>
  <si>
    <t>تاريخ الاستلام</t>
  </si>
  <si>
    <t>الاسم</t>
  </si>
  <si>
    <t>العنوان</t>
  </si>
  <si>
    <t>التليفون</t>
  </si>
  <si>
    <t>المقابل</t>
  </si>
  <si>
    <t>قيمه الشحن</t>
  </si>
  <si>
    <t>الحاله</t>
  </si>
  <si>
    <t>استلام المقابل</t>
  </si>
  <si>
    <t>المندوب</t>
  </si>
  <si>
    <t>ملاحظات</t>
  </si>
  <si>
    <t>بيان</t>
  </si>
  <si>
    <t>تاريخ</t>
  </si>
  <si>
    <t>مبلغ</t>
  </si>
  <si>
    <t xml:space="preserve">توريد بالفرع </t>
  </si>
  <si>
    <t>الوارد</t>
  </si>
  <si>
    <t>الصادر</t>
  </si>
  <si>
    <t>رصيد</t>
  </si>
  <si>
    <t>اجمالي</t>
  </si>
  <si>
    <t>تحصيل</t>
  </si>
  <si>
    <t>شحن</t>
  </si>
  <si>
    <t>عامه</t>
  </si>
  <si>
    <t>اوردرات</t>
  </si>
  <si>
    <t xml:space="preserve">اسم العميل </t>
  </si>
  <si>
    <t>بضاعه وارد</t>
  </si>
  <si>
    <t>صرف مستحقات + مرتجعات</t>
  </si>
  <si>
    <t>المتبقي</t>
  </si>
  <si>
    <t>المحافظه</t>
  </si>
  <si>
    <t>رجب</t>
  </si>
  <si>
    <t>رقم التليفون</t>
  </si>
  <si>
    <t>المناطق</t>
  </si>
  <si>
    <t>سعر الشحن</t>
  </si>
  <si>
    <t>المده بالايام</t>
  </si>
  <si>
    <t>نوع المركبه</t>
  </si>
  <si>
    <t>بيانات المرسل اليه</t>
  </si>
  <si>
    <t>جمعيه</t>
  </si>
  <si>
    <t>الاول</t>
  </si>
  <si>
    <t>الصافي</t>
  </si>
  <si>
    <t>اسم الراسل</t>
  </si>
  <si>
    <t>الاجمالي</t>
  </si>
  <si>
    <t>رقم البوليصة</t>
  </si>
  <si>
    <t>نرمين غازي</t>
  </si>
  <si>
    <t>البيت الخليجي</t>
  </si>
  <si>
    <t>الزهراء محمود</t>
  </si>
  <si>
    <t>Zpac CO</t>
  </si>
  <si>
    <t>future valley</t>
  </si>
  <si>
    <t>Fatma Ahmed Abu Deif /Ultra Care</t>
  </si>
  <si>
    <t>الصالح للديكور</t>
  </si>
  <si>
    <t>هبه العرقسوسي</t>
  </si>
  <si>
    <t>مدام نهي</t>
  </si>
  <si>
    <t>Fathy Ashraf</t>
  </si>
  <si>
    <t>رويال للديكور</t>
  </si>
  <si>
    <t>ايمان عبدالوهاب</t>
  </si>
  <si>
    <t>عبايات الندي</t>
  </si>
  <si>
    <t>دعاء رسلان</t>
  </si>
  <si>
    <t>منه ياسين</t>
  </si>
  <si>
    <t>ياسر نادي</t>
  </si>
  <si>
    <t>Sara Shahen</t>
  </si>
  <si>
    <t>سماح سيد</t>
  </si>
  <si>
    <t>رضوى طارق</t>
  </si>
  <si>
    <t>يسرا</t>
  </si>
  <si>
    <t>محمد شريف</t>
  </si>
  <si>
    <t>اسراء محي محمد</t>
  </si>
  <si>
    <t>ندي جمال</t>
  </si>
  <si>
    <t>نبيله عبد العظيم</t>
  </si>
  <si>
    <t>منال يوسف عيسي</t>
  </si>
  <si>
    <t>سلمي</t>
  </si>
  <si>
    <t>منال</t>
  </si>
  <si>
    <t>ايمان عادل</t>
  </si>
  <si>
    <t>امل عفيفي</t>
  </si>
  <si>
    <t>انسة ناردين</t>
  </si>
  <si>
    <t>مدام فاطمة</t>
  </si>
  <si>
    <t>مدام جاكلين</t>
  </si>
  <si>
    <t>جميل فوزى</t>
  </si>
  <si>
    <t>احمد</t>
  </si>
  <si>
    <t>حسام نصير</t>
  </si>
  <si>
    <t>مايكل عاطف</t>
  </si>
  <si>
    <t>Aya Nessim</t>
  </si>
  <si>
    <t>Aya Mahmoud</t>
  </si>
  <si>
    <t>ايريني عهدي</t>
  </si>
  <si>
    <t>ماريان</t>
  </si>
  <si>
    <t>فيفي</t>
  </si>
  <si>
    <t>دعاء رشاد</t>
  </si>
  <si>
    <t>اكتوبر</t>
  </si>
  <si>
    <t>سحر</t>
  </si>
  <si>
    <t>محمد محمود</t>
  </si>
  <si>
    <t>مصنع قنديل</t>
  </si>
  <si>
    <t>رباب رميح</t>
  </si>
  <si>
    <t>مدام جهاد</t>
  </si>
  <si>
    <t>مدام شيماء</t>
  </si>
  <si>
    <t>احمد سعد</t>
  </si>
  <si>
    <t>مصطفي يوسف</t>
  </si>
  <si>
    <t>محمد خالد</t>
  </si>
  <si>
    <t>ريهام</t>
  </si>
  <si>
    <t>سحر يوسف</t>
  </si>
  <si>
    <t>احمد الشافعي</t>
  </si>
  <si>
    <t>مريم</t>
  </si>
  <si>
    <t>Noha elroby</t>
  </si>
  <si>
    <t>نيفرت رحمي</t>
  </si>
  <si>
    <t>Kholoud Shaban</t>
  </si>
  <si>
    <t>مدام داليا</t>
  </si>
  <si>
    <t>احمد جمال</t>
  </si>
  <si>
    <t>مصطفى اسماعيل</t>
  </si>
  <si>
    <t>Asmaa Gad</t>
  </si>
  <si>
    <t>Hadeel ElHadi</t>
  </si>
  <si>
    <t>Mariam Ismail</t>
  </si>
  <si>
    <t>Mai Fouad</t>
  </si>
  <si>
    <t>Amira Gamal</t>
  </si>
  <si>
    <t>مدام راندا</t>
  </si>
  <si>
    <t>Lamar Saber</t>
  </si>
  <si>
    <t>رانيا رفعت</t>
  </si>
  <si>
    <t>امنيه متبولي</t>
  </si>
  <si>
    <t>ام يحيي</t>
  </si>
  <si>
    <t>صلاح الدين فتحي</t>
  </si>
  <si>
    <t>عيد الغزالي</t>
  </si>
  <si>
    <t>نهله نبيل</t>
  </si>
  <si>
    <t>هبه احمد</t>
  </si>
  <si>
    <t>هاجر</t>
  </si>
  <si>
    <t>Dina Sherif</t>
  </si>
  <si>
    <t>Sara Essam</t>
  </si>
  <si>
    <t>على عبدالله</t>
  </si>
  <si>
    <t>سيرا يوسف</t>
  </si>
  <si>
    <t>هدير هاشم</t>
  </si>
  <si>
    <t>رضا راضي</t>
  </si>
  <si>
    <t>سماح رمضان السمان</t>
  </si>
  <si>
    <t>السيد شحاته</t>
  </si>
  <si>
    <t>محمد يوسف</t>
  </si>
  <si>
    <t>ريم النحراوي</t>
  </si>
  <si>
    <t>سلمي سيد</t>
  </si>
  <si>
    <t>ايمان اشرف</t>
  </si>
  <si>
    <t>اميره حسام</t>
  </si>
  <si>
    <t>ساره عبدالحميد</t>
  </si>
  <si>
    <t>مريم علوي</t>
  </si>
  <si>
    <t>مدام ياسمين</t>
  </si>
  <si>
    <t>أستاذة أسماء عصام</t>
  </si>
  <si>
    <t>أستاذة فاطمة سمير</t>
  </si>
  <si>
    <t>محمود فرج ابو بكر</t>
  </si>
  <si>
    <t>زيزي الصاوي</t>
  </si>
  <si>
    <t>مروه انور</t>
  </si>
  <si>
    <t>كريم محمد</t>
  </si>
  <si>
    <t>ماجده الغريب</t>
  </si>
  <si>
    <t>هاله محمود</t>
  </si>
  <si>
    <t>Rihanna khalil</t>
  </si>
  <si>
    <t>eman- sara</t>
  </si>
  <si>
    <t>فايز على فراج</t>
  </si>
  <si>
    <t>غاده احمد عرفه</t>
  </si>
  <si>
    <t>فيروز فاروق</t>
  </si>
  <si>
    <t>شرين ضاحي</t>
  </si>
  <si>
    <t>Dona Mohamed</t>
  </si>
  <si>
    <t>Carmen Awn</t>
  </si>
  <si>
    <t>ايمان محمد مصطفي</t>
  </si>
  <si>
    <t>سيف ضاوى</t>
  </si>
  <si>
    <t>انجي حجازى</t>
  </si>
  <si>
    <t>بسنت العجمي</t>
  </si>
  <si>
    <t>دينا الجابري</t>
  </si>
  <si>
    <t>seham</t>
  </si>
  <si>
    <t>محمد سيد</t>
  </si>
  <si>
    <t>محمد عبد الحميد</t>
  </si>
  <si>
    <t>دنيا عيد</t>
  </si>
  <si>
    <t>مشيرة إسماعيل</t>
  </si>
  <si>
    <t>ندا السيد</t>
  </si>
  <si>
    <t>ايه ممدوح يوسف</t>
  </si>
  <si>
    <t>مدام خلود</t>
  </si>
  <si>
    <t>م/ ولاء</t>
  </si>
  <si>
    <t>Asmaa Abdelrahman</t>
  </si>
  <si>
    <t>رباب خطاب</t>
  </si>
  <si>
    <t>نورا الهامي السيد حسن</t>
  </si>
  <si>
    <t>ناديه عيد</t>
  </si>
  <si>
    <t>نها الزيات</t>
  </si>
  <si>
    <t>مدام عزه احمد</t>
  </si>
  <si>
    <t>احمد ابراهيم</t>
  </si>
  <si>
    <t>بلقيس محمود</t>
  </si>
  <si>
    <t>مني</t>
  </si>
  <si>
    <t>شيماء</t>
  </si>
  <si>
    <t>شيماء محمد</t>
  </si>
  <si>
    <t>اسماء السيد</t>
  </si>
  <si>
    <t>غنى كريم</t>
  </si>
  <si>
    <t>Nada Emam</t>
  </si>
  <si>
    <t>Mariam dayem</t>
  </si>
  <si>
    <t>basma fawzy</t>
  </si>
  <si>
    <t>مينا عاطف</t>
  </si>
  <si>
    <t>مرفت الروكي</t>
  </si>
  <si>
    <t>خديجة الصافي</t>
  </si>
  <si>
    <t>رباب صابر ثابت</t>
  </si>
  <si>
    <t>ا.محمد بيدق</t>
  </si>
  <si>
    <t>أ/ ساره</t>
  </si>
  <si>
    <t>د.محمد خيرت</t>
  </si>
  <si>
    <t>مدام عبير</t>
  </si>
  <si>
    <t>منار عبد الرحمن</t>
  </si>
  <si>
    <t>تغريد عيسي</t>
  </si>
  <si>
    <t>ندي حماده</t>
  </si>
  <si>
    <t>هبه عمار</t>
  </si>
  <si>
    <t>أيه أمين</t>
  </si>
  <si>
    <t>أ.فاطمه النواوي</t>
  </si>
  <si>
    <t>ندى مصطفى</t>
  </si>
  <si>
    <t>منة ايهاب</t>
  </si>
  <si>
    <t>محمد رياض</t>
  </si>
  <si>
    <t>غزه عبد النعيم</t>
  </si>
  <si>
    <t>مدام فوزه النحاس</t>
  </si>
  <si>
    <t>ايه حبيب</t>
  </si>
  <si>
    <t>مروه عبدالخالق</t>
  </si>
  <si>
    <t>طارق شوقي</t>
  </si>
  <si>
    <t>مدام عايده</t>
  </si>
  <si>
    <t>منار محمود عبد المولي</t>
  </si>
  <si>
    <t>مريم محمود</t>
  </si>
  <si>
    <t>+20 106 767 9799</t>
  </si>
  <si>
    <t>+20 101 885 7760</t>
  </si>
  <si>
    <t>0101 1068316</t>
  </si>
  <si>
    <t>+20 115 508 3536</t>
  </si>
  <si>
    <t>0 106 922 0068</t>
  </si>
  <si>
    <t>القاهرة</t>
  </si>
  <si>
    <t>الجيزة</t>
  </si>
  <si>
    <t>الأقصر</t>
  </si>
  <si>
    <t>دمياط</t>
  </si>
  <si>
    <t>الشرقية</t>
  </si>
  <si>
    <t>القليوبية</t>
  </si>
  <si>
    <t>قنا</t>
  </si>
  <si>
    <t>السويس</t>
  </si>
  <si>
    <t>الإسكندرية</t>
  </si>
  <si>
    <t>الفيوم</t>
  </si>
  <si>
    <t>أسيوط</t>
  </si>
  <si>
    <t>بورسعيد</t>
  </si>
  <si>
    <t>الغربية</t>
  </si>
  <si>
    <t>الدقهلية</t>
  </si>
  <si>
    <t>سوهاج</t>
  </si>
  <si>
    <t>الإسماعيلية</t>
  </si>
  <si>
    <t>المنوفية</t>
  </si>
  <si>
    <t>الوادي الجديد</t>
  </si>
  <si>
    <t>المنيا</t>
  </si>
  <si>
    <t>كفر الشيخ</t>
  </si>
  <si>
    <t>البحيرة</t>
  </si>
  <si>
    <t>أسوان</t>
  </si>
  <si>
    <t>المنطقة</t>
  </si>
  <si>
    <t>المعادي</t>
  </si>
  <si>
    <t>الشيخ زايد</t>
  </si>
  <si>
    <t>فيصل</t>
  </si>
  <si>
    <t>السلام</t>
  </si>
  <si>
    <t>مدينة الاقصر</t>
  </si>
  <si>
    <t>الزرقا</t>
  </si>
  <si>
    <t>منيا القمح</t>
  </si>
  <si>
    <t>مدينتي</t>
  </si>
  <si>
    <t>بنها</t>
  </si>
  <si>
    <t>مدينة نصر</t>
  </si>
  <si>
    <t>الزقازيق</t>
  </si>
  <si>
    <t>6 اكتوبر</t>
  </si>
  <si>
    <t>مصر الجديدة</t>
  </si>
  <si>
    <t>فرشوط</t>
  </si>
  <si>
    <t>حي الاربعين</t>
  </si>
  <si>
    <t>سيدي جابر</t>
  </si>
  <si>
    <t>المعمورة</t>
  </si>
  <si>
    <t>الشروق</t>
  </si>
  <si>
    <t>القاهرة الجديدة</t>
  </si>
  <si>
    <t>سموحة</t>
  </si>
  <si>
    <t>ديروط</t>
  </si>
  <si>
    <t>حي الشرق</t>
  </si>
  <si>
    <t>العبور</t>
  </si>
  <si>
    <t>المرج</t>
  </si>
  <si>
    <t>حلوان</t>
  </si>
  <si>
    <t>المحلة الكبري</t>
  </si>
  <si>
    <t>اسيوط</t>
  </si>
  <si>
    <t>شيراتون</t>
  </si>
  <si>
    <t>حى الجيزة</t>
  </si>
  <si>
    <t>الابراهيمية</t>
  </si>
  <si>
    <t>ميت غمر</t>
  </si>
  <si>
    <t>الرحاب</t>
  </si>
  <si>
    <t>المهندسين</t>
  </si>
  <si>
    <t>المطرية</t>
  </si>
  <si>
    <t>وسط البلد</t>
  </si>
  <si>
    <t>المنصورة</t>
  </si>
  <si>
    <t>الاسماعيلية</t>
  </si>
  <si>
    <t>دمياط الجديدة </t>
  </si>
  <si>
    <t>شبين الكوم</t>
  </si>
  <si>
    <t>طنطا</t>
  </si>
  <si>
    <t>السادات</t>
  </si>
  <si>
    <t>محرم بك</t>
  </si>
  <si>
    <t>البيطاش</t>
  </si>
  <si>
    <t>حي السويس</t>
  </si>
  <si>
    <t>شبرا الخيمة</t>
  </si>
  <si>
    <t>العياط</t>
  </si>
  <si>
    <t>الفرافرة</t>
  </si>
  <si>
    <t>مغاغة</t>
  </si>
  <si>
    <t>وادي النطرون</t>
  </si>
  <si>
    <t>امبابة</t>
  </si>
  <si>
    <t>اسوان</t>
  </si>
  <si>
    <t>الشاطبي</t>
  </si>
  <si>
    <t>طوخ</t>
  </si>
  <si>
    <t>القطامية</t>
  </si>
  <si>
    <t>شبرا مصر</t>
  </si>
  <si>
    <t>حدائق القبة</t>
  </si>
  <si>
    <t>الهرم</t>
  </si>
  <si>
    <t>عين شمس</t>
  </si>
  <si>
    <t>باب شرق</t>
  </si>
  <si>
    <t>المكس</t>
  </si>
  <si>
    <t>بدر</t>
  </si>
  <si>
    <t>السيدة زينب</t>
  </si>
  <si>
    <t>المقطم</t>
  </si>
  <si>
    <t>طلخا</t>
  </si>
  <si>
    <t>العمرانية</t>
  </si>
  <si>
    <t>مصر القديمة</t>
  </si>
  <si>
    <t>الوايلي</t>
  </si>
  <si>
    <t>3ابرجوقرطبه تقسيم الرقابه الاداريه خلف موال البساتين</t>
  </si>
  <si>
    <t>عماره 142 ميدان بيفرلي هلززايد</t>
  </si>
  <si>
    <t>اخر فيصل الموقف الجديد</t>
  </si>
  <si>
    <t>مساكن الضباط عماره 2 شقه 34</t>
  </si>
  <si>
    <t>شارع الاعتماد متفرع من المدينه المنوره امام مديريه الامن</t>
  </si>
  <si>
    <t>السرو الزرقا</t>
  </si>
  <si>
    <t>منيا القمح شارع سعد زغلول اخر شارع مستشفي العاصمه</t>
  </si>
  <si>
    <t>مجموعه 73 عماره 58</t>
  </si>
  <si>
    <t>مجموعه 113 عماره 6 شقه 51</t>
  </si>
  <si>
    <t>كفر سعد بنها</t>
  </si>
  <si>
    <t>حي الواحه عماره البنفسج 2 الدور الخامس شقه 20</t>
  </si>
  <si>
    <t>27عبد الرحمن صدقي المنطقه السادسه خلف مصطفي السلاب من مكرم عبيد</t>
  </si>
  <si>
    <t>الزقازيق.. شارع طلبة عويضة شارع ناصية we.. داخل الشارع أعلى مكتب النصراوي للعقارات</t>
  </si>
  <si>
    <t>مدينة الفرودس الجيش أمام دريم بارك عمارة ١٤٦أ الدور التاني امام سوبر ماركت الروضاء</t>
  </si>
  <si>
    <t>١٢٠ ش الحجاز مصر الجديده الدور التاني</t>
  </si>
  <si>
    <t>فرشوط محل جميل. فوزي ميدان الغريب</t>
  </si>
  <si>
    <t>احمد عرابي الشارع أمام الغراز بتاع العجل</t>
  </si>
  <si>
    <t>8جابر مبارك سيدي جابر</t>
  </si>
  <si>
    <t>مايكل عاطف ٠١٢٢٨٧٥٤٠٢٩ ش عقل باشا أمام ١١١ فوق مشويات السوري الدور التاني سيدي بشر قبلي</t>
  </si>
  <si>
    <t>216 معاذ ابن جبل الشروق من طريق مصر الإسماعيلية</t>
  </si>
  <si>
    <t>٢٣شارع امير اللواء /السبتيه</t>
  </si>
  <si>
    <t>11شارع كمال الدين موازي لشارع فوزي معاذ تبارك 2 شقه 302</t>
  </si>
  <si>
    <t>السهرايه بجوار مكتبه الصفوه للورق</t>
  </si>
  <si>
    <t>مركز ديروط</t>
  </si>
  <si>
    <t>14 شارع صبري ابو قمر متفرع من البيني فيصل قريب من مرور الحدائق</t>
  </si>
  <si>
    <t>مدينه اكتوبر بالقرب من جهينه عماره 88 السياحيه السادسه شقه 4</t>
  </si>
  <si>
    <t>برج المدينه أمام نادى العمال</t>
  </si>
  <si>
    <t>عمارة 36 مجموعة 101 شقة 53</t>
  </si>
  <si>
    <t>مصنع قنديل المنطقة الصناعية أ شارع 400</t>
  </si>
  <si>
    <t>جسر السويس مدينة قباء شارع الواحه عماره ٣ مقابل قهوه ابن النيل الدور التاني قباء</t>
  </si>
  <si>
    <t>شارع الزقازيقى المتفرع من شارع ترعة بريلاندى عزبة النخل الشرقية عند صيدلية الفيتيانى</t>
  </si>
  <si>
    <t>66 المهدي بن بركة الدور الأرضي الباب الحديد مدينة نصر الحى السابع جنب المحكمه أمام فكهاني وسوبر ماركت سفير</t>
  </si>
  <si>
    <t>بيانات اوردر السويس الاسم مصطفي يوسف السويس ،الاربعين ،شارع صدقي بجوار مسجد جليدان</t>
  </si>
  <si>
    <t>اول مكرم عبيد امام مفكو حلوان للاثاث . محل الهدي للمنظفات والتوريدات الورقية</t>
  </si>
  <si>
    <t>العبوار</t>
  </si>
  <si>
    <t>9 شارع 269 متفرع من شارع النصر</t>
  </si>
  <si>
    <t>فيلا المستشار أحمد الشافعي</t>
  </si>
  <si>
    <t>شارع الهلالي التربيه والتعليم</t>
  </si>
  <si>
    <t>شيراتون شارع الملتقى العربي مربع ١١٨٥ عمارة ٢ الدور الأرضي شقة ١</t>
  </si>
  <si>
    <t>١٣ ميدان أحمد سامي السعيد متفرع من البطل أحمد عبد العزيز الدور الثامن مدام</t>
  </si>
  <si>
    <t>مدينة نصر 10 محمد البرقوقي خلف عمارات التوفيقية بجوار مسجد المعصراوي أخر مصطفى النحاس مدينة نصر</t>
  </si>
  <si>
    <t>١ شارع الاعشى بجوار كوبرى الإبراهيمية شمال الدور التانى شقة ٤</t>
  </si>
  <si>
    <t>الدقهلية-ميت غمر-ميت العز</t>
  </si>
  <si>
    <t>مصنع قنديل المنطقة الصناعية أ، شارع 400</t>
  </si>
  <si>
    <t>حدايق الاهرام البوابة الثانيه خفرع ٢٢ك الدور الرابع شقه ١٤</t>
  </si>
  <si>
    <t>Shikh Zayd Giza</t>
  </si>
  <si>
    <t>Rehab 2 group 115 Rehab 2</t>
  </si>
  <si>
    <t>58 Gamet el Dewal el Arabia, Mohandessin</t>
  </si>
  <si>
    <t>50 , 79 st Cairo</t>
  </si>
  <si>
    <t>٢٦ ش المطرية الزيتون الغربية ابراج التعمير القاهرة</t>
  </si>
  <si>
    <t>شارع محمد فريد بجوار سنترال الفوالة ... بنك مصر مبنى الغزل و النسيج</t>
  </si>
  <si>
    <t>التجمع الخامس كمبوند هايد بارك</t>
  </si>
  <si>
    <t>شارع ترعه باجا. الغربي. ابراج الري عند مدرسه الزراعه اعلي كوفير السلطان</t>
  </si>
  <si>
    <t>عبد السلام عارف أمام صن موال امام مقله دار السلام</t>
  </si>
  <si>
    <t>ميدان الممر أما العمده ماركت</t>
  </si>
  <si>
    <t>دمياط الجديده المجاوره الأولي الحي الثاني مدخل ج عماره 2 شقه 17</t>
  </si>
  <si>
    <t>شارع جمال عبد الناصر بحرى كليه الهندسه بجوار سنتر حكايه</t>
  </si>
  <si>
    <t>شارع. ابن ملك تقاطع شارع الأموال عماره الصفا</t>
  </si>
  <si>
    <t>بور سعيد فاطمه الزهراء ع 17 شقه 20</t>
  </si>
  <si>
    <t>4شارع محمد عبد الحليم عمار متفرع من شارع الجمهوريه</t>
  </si>
  <si>
    <t>ڤيلا ٦٢٨ B كمبوند الديار بجوار كمبوند المصراويه شارع التسعين الجنوبي</t>
  </si>
  <si>
    <t>Madinaty, group 15, building 22, 11</t>
  </si>
  <si>
    <t>بور سعيد ش عبدالهادى الحديدى وكسرى بجوار مديرية الشباب والرياضه برج الهنا امام مدرسة عبده الدالى</t>
  </si>
  <si>
    <t>15 شارع السلام المعادي بجوار كشري lux شارع أحمد زكي 01554914355</t>
  </si>
  <si>
    <t>مدينة نصر الحي السادس عمارات الضباط عماره ١٠ مدخل ٢ الدور الثاني الشقه اللي علي الشمال . .</t>
  </si>
  <si>
    <t>المنوفيه /مدينه السلام منطقه 26 منزل 73 شارع مسجد المصطفي</t>
  </si>
  <si>
    <t>31ش سيد طه السمكري متفرع من جمال عبدالناصر مساكن فيصل</t>
  </si>
  <si>
    <t>شارع الميناء برج بانوراما القناه الدور الثاني فوق مطعم ليون</t>
  </si>
  <si>
    <t>28 ش الاسحاقي كن الاسكندراني محرم بك</t>
  </si>
  <si>
    <t>بيانكي شارع 5 عماره 3الدور 3</t>
  </si>
  <si>
    <t>السويس الجناين شارع مدرسه الزراعه</t>
  </si>
  <si>
    <t>شبرا الخيمه / الشارع الجديد الترعه عند مول السلام شارع بطن الجبل عند مسجد المجاهدين شارع هاني شنوده عماره 7</t>
  </si>
  <si>
    <t>العياط / بهيت شارع محمد ابو بيومي بجوار سوبر ماركت ابن البلد</t>
  </si>
  <si>
    <t>العبور/ شارع الشباب محطه السبعيني بلوك الخمسه وعشرون عماره 82 امام عماره مصنع الخشب</t>
  </si>
  <si>
    <t>العبور الحي الثاني شارع فاطمه الزهراء بيت 15</t>
  </si>
  <si>
    <t>التجمع الخامس حي جنوب الأكديمية منطقة و فيلا 111</t>
  </si>
  <si>
    <t>تمام اسماء عصام محمد محافظه الشرقيه مركز الابراهيميه بعد مركز الشرطه عند مصنع عصير ايبال</t>
  </si>
  <si>
    <t>العنوان ٦ اكتوبر الحي الثالث المجاورة السابعة شارع ٤٦ عمارة ١٤٥٥ 4th floor flat no. 4</t>
  </si>
  <si>
    <t>مركز الفرفره خلف مسجد الحصرى</t>
  </si>
  <si>
    <t>المستقبل الحي 12 عماره 306 شقه 13</t>
  </si>
  <si>
    <t>دريم لاند طريق الواحات البوابه الثالثه عماره E5شقه 51</t>
  </si>
  <si>
    <t>كومباوند جراند سيتي شارع السعاده. بجوار سيتي سنتر المعادي برج س 4 شقه 97</t>
  </si>
  <si>
    <t>الحي المميز بجوار مدرسه النيل</t>
  </si>
  <si>
    <t>مركز مغاغه قريه أبا البلد</t>
  </si>
  <si>
    <t>٤ ش ابن مالك عمارة عروس النيل امام كوبري الجامعه الجيزة الدور التاني شقه عشره بجوار سفارة إسرائيل سابقا Giza</t>
  </si>
  <si>
    <t>الشيخ ذايد شارع بفرلى هيلز (مستشفى الندى) https://maps.app.goo.gl/7F7TARZKNwpLNshx9</t>
  </si>
  <si>
    <t>مصنع قنديل، العبور المنطقة الصناعية أ، شارع 400</t>
  </si>
  <si>
    <t>كفر الشيخ -تقسيم المحاربين الجديدة-برج الهدى -الدور الاول علوى</t>
  </si>
  <si>
    <t>وادى النطرون -طريق القاهره اسكندريه - حى الزهور-بجوار الرست القديم</t>
  </si>
  <si>
    <t>العنوان ١٦٥ ش الحريه كيت كات بجوار مسجد الهنيدي امبابه</t>
  </si>
  <si>
    <t>٣١ شارع د احمد محمد ابراهيم متفرع من عباس العقاد مدينه نصر الشارع علي ناصيته مكتب مصر للطيران</t>
  </si>
  <si>
    <t>العنوان ١١B شارع الكورنيش المعراج العلوي خلف بنزين امارات مصر الدائري الدور ٣شقة ٣٤</t>
  </si>
  <si>
    <t>29 orabi street maadi</t>
  </si>
  <si>
    <t>اسوان/الحصايا بجوار مدرسه سعاد ماهر قصاد الجزار محمد</t>
  </si>
  <si>
    <t>الفيوم المسله طريق مصر الفيوم برج النخيل اعلي توكيل جونيور لاطفال الدور الخامس</t>
  </si>
  <si>
    <t>٢شارع عبدالناصر ناصيه شارع فيصل اعلي محل المنير لقطع غيار السيارات الدور الثامن</t>
  </si>
  <si>
    <t>اسكندريه سموحه ش ذكي رجب من فوزي معاذ عماره فينيسيا</t>
  </si>
  <si>
    <t>الشيخ زايد - الثروه الخضراء امام الربوه بيت الفايد</t>
  </si>
  <si>
    <t>الرحاب2 مجموعه 119 عماره 26 شقه23</t>
  </si>
  <si>
    <t>العنوان /٢٥ ب شارع ماهر بدوي من شارع احمد عصمت من جسر السويس الدور ٩شقة ٣٦ شمال الاسنساير</t>
  </si>
  <si>
    <t>اسكندرية الشاطبي شارع كمال مرسي امام بنك بلوم مصر الدور الرابع الشقه الي ف وش الاساتسير</t>
  </si>
  <si>
    <t>شبين الكوم المستشفى العسكري.. مكان عمل</t>
  </si>
  <si>
    <t>طوخ شارع مستودع الانابيب متفرع من شارع بنك اسكندرية. الاتصال بالرقم للوصول للمنزل ٠١٠٢٧٥٩٠٦٢٣</t>
  </si>
  <si>
    <t>القطامية مستقبل ٢ عمارة ٣٧ةشفة ٢ بجوار سنترال القطامية</t>
  </si>
  <si>
    <t>10ش محمد عوض المنطقه السادسه بجوار مفكو حلوان يمسم في يمين</t>
  </si>
  <si>
    <t>1 ش الطوخي متفرع من شارغ مصر اسكندريه الزراعي شبرا المظلات</t>
  </si>
  <si>
    <t>4 Amr ebn elAss west somid block 6/15</t>
  </si>
  <si>
    <t>٨شارع الفيومي محطة المساحه اول الهرم الدور الرابع</t>
  </si>
  <si>
    <t>عين شمس الشرقيه جسر السويس خلف حديقه بدر متفرع من مسجد الوطنية ش 140عماره10</t>
  </si>
  <si>
    <t>القاهره مدينه نصر شارع ابن النفيس متفرع من مكرم عبيد عماره ٤٨ الدور الاول شقه٤ موجود في الشارع جامع ابن الارقم</t>
  </si>
  <si>
    <t>128 البنفسج عمارات التجمع الأول الدور ٣ شقه ١١</t>
  </si>
  <si>
    <t>كومبوند البركه اخر وابور المياه الاسكندريه عماره 7 الدور3 شقه5</t>
  </si>
  <si>
    <t>ماكس امام سي جيل ونادي الشرطه الاسكندريه</t>
  </si>
  <si>
    <t>مدينه بدر الحي الاول المجاوره الخامسه امام الخزان اعلي عطاره سيتي درينك</t>
  </si>
  <si>
    <t>اسوان / كلابشه عند محطه كلابشه شارع رقم 3 خلف المطافي منزل 5 الحاج عوض سني</t>
  </si>
  <si>
    <t>اسوان / مدينه كوم امبو ايجي اسكان الجامع القبلي</t>
  </si>
  <si>
    <t>23شارع جلال متفرع من شارع بورسعيد بالقرب من دار الهلال للنشر علي ناصيه الشارع جزاره اسماعيل طه واولاده</t>
  </si>
  <si>
    <t>ارض الجولف عماره 29 خلف مستشفي عبدالقادر فهمي</t>
  </si>
  <si>
    <t>المقطم اخر شارع ٩ عماره فيها كبابجي الحافي دور تاني شقه ٩</t>
  </si>
  <si>
    <t>"Mivida compound - Parcel 15, villa 74</t>
  </si>
  <si>
    <t>Building 3 5th floor arkan mall Shiekh Zayed 6 October</t>
  </si>
  <si>
    <t>6th of october_destrict 5_street 25_building 6887</t>
  </si>
  <si>
    <t>طوسون شارع 10 بحريه متفرع من شارع 25 الاتصال للوصول للمنزل في شارع ١٠ لانه بلا رقم</t>
  </si>
  <si>
    <t>دمياط /المحور من ناصيه مسجد قباء موبليات البركه الحاج محمد اسماعيل</t>
  </si>
  <si>
    <t>٦ أكتوبر جنوب الأحياء منطقة ٧١ فدان شارع ١٠٩ فيلا ٢٤٥ 01157418808</t>
  </si>
  <si>
    <t>المستعمره البحريه شارع مدرسه النهضه الابتدائيه فيلا 4</t>
  </si>
  <si>
    <t>5ا 5ابراج اغاخان شبرا مصر</t>
  </si>
  <si>
    <t>9 ش محمد غنيم هلال متفرع من محمد المقريفي من حسن المأمون مدينه نصر النادي الاهلي</t>
  </si>
  <si>
    <t>34 ن حدائق الاهرام البوابه الرابعه بوابه مينا شارع العشرين</t>
  </si>
  <si>
    <t>الحي الاول شارع 48 فيلا 23 الدور الاول شقه 3</t>
  </si>
  <si>
    <t>اكتوبر الحصري ابراج دايموند، برج c ، الدور الرابع شقه ٧ علامه مميزه البرج اللي جنب العبد.</t>
  </si>
  <si>
    <t>طريق بلقاس تقسيم عمرو يونس طريق البر والوفاء شارع رضا ابو رحمه عماره 22</t>
  </si>
  <si>
    <t>2 عمارات مقاتلي رمضان شقه 2 .. شارع الكوثر النادي الاهلي مدينه نصر</t>
  </si>
  <si>
    <t>3 شارع سيد صبري الدور الثالث شقه 5 خلف السراج مول مدينه نصر</t>
  </si>
  <si>
    <t>الحي التاسع شارع لطفي حسونه متفرع من شارع الفنون بلوك 37 عماره 10</t>
  </si>
  <si>
    <t>قريه طوخ طنبشا مركز قويسنا اول المنوفيه .. فيلا الحاج صلاح امام مسجد السلام</t>
  </si>
  <si>
    <t>عمارة ٥١٤٥ المعراج العلوي بجانب كارفور المعادي ومستشفى رويال الدور الخامس شقة ١٢</t>
  </si>
  <si>
    <t>٤٣ ش الفالوجا الحريري منزل كوبري الصاغه عند صيدليه الجامعه اللي في صف مسجد الكيلاني عمارة الحاج مصطفي رشاد بجانب أبراج الوادي الزقازيق الشرقية</t>
  </si>
  <si>
    <t>٦شارع الأمل تريومف مصر الجديده الدور الثاني شقه ١١</t>
  </si>
  <si>
    <t>٣١ ش عبدالحكيم الرفاعي ظهر التوحيد و النور مكرم عبيد في العمارة محل مملكة الحلويات السورية و أمامي مطعم عودة الدور السادس شقة ٦٠١</t>
  </si>
  <si>
    <t>٢ هاني على كامل سيدي جابر الشيخ شارع المشير اسماعيل</t>
  </si>
  <si>
    <t>المنصوره ... التواصل قبل الوصول لارسال عنوان التواجد</t>
  </si>
  <si>
    <t>8اخناتون مول الهرم الجيزه</t>
  </si>
  <si>
    <t>عزبه خير الله 6 شارغ احمد عبد الموجود متفرع من السبع بنات بجوار متحف الحضاره</t>
  </si>
  <si>
    <t>شارع العشرين عند اسواق العبد شارع محمود عبد الحكم من ثروت عكاسه منزل 2</t>
  </si>
  <si>
    <t>عماره 2 مقاتلي رمضان ش2 شارع الكوثر النادي الاهلي مدينه نصر</t>
  </si>
  <si>
    <t>سكن اعضاء هيئه التدريس 3 ش لطفي السيد عماره الشرق رقم 4الدور الخامس ش 1</t>
  </si>
  <si>
    <t>محطه متر شبرا الخيمه</t>
  </si>
  <si>
    <t>مفروشات</t>
  </si>
  <si>
    <t>٣ ميست و ٢ لوشن من باث آند بدى</t>
  </si>
  <si>
    <t>1ماء غريب</t>
  </si>
  <si>
    <t>واحد سودو كريم و واحد ماء غريب</t>
  </si>
  <si>
    <t>جمبسوت مقاس سنة</t>
  </si>
  <si>
    <t>PVC Table Cover - Medium X 2</t>
  </si>
  <si>
    <t>Makeup Bag Large X 2 Makeup Bag meduim X 2 Grains Ziplock Bag Wax Paper - Medium Makeup Bag Meduim (2) Makeup Bag Large (2)</t>
  </si>
  <si>
    <t>المنتج</t>
  </si>
  <si>
    <t>م</t>
  </si>
  <si>
    <t>engad</t>
  </si>
  <si>
    <t>ozaa, hi</t>
  </si>
  <si>
    <t>احمد طارق</t>
  </si>
  <si>
    <t>احمد خضراوي مندوب</t>
  </si>
  <si>
    <t>عمرو مندوب</t>
  </si>
  <si>
    <t>كريم زايد</t>
  </si>
  <si>
    <t>محمد نادي</t>
  </si>
  <si>
    <t>قيد التوصيل</t>
  </si>
  <si>
    <t>تسليم ناجح</t>
  </si>
  <si>
    <t>تم الاستلام في المخزن</t>
  </si>
  <si>
    <t>طلب بيك أب</t>
  </si>
  <si>
    <t>تم الارتجاع للمخزن</t>
  </si>
  <si>
    <t>مرتجع و تم دفع الشحن</t>
  </si>
  <si>
    <t>فشل التسليم</t>
  </si>
  <si>
    <t>تم الارتجاع للبائع</t>
  </si>
  <si>
    <t>عميل متهرب</t>
  </si>
  <si>
    <t>العميل لا يرد</t>
  </si>
  <si>
    <t>رقم خاطئ</t>
  </si>
  <si>
    <t>فانتوم اكسبريس للشحن الداخلي</t>
  </si>
  <si>
    <t>شحنة مؤجلة</t>
  </si>
  <si>
    <t>شحنة استبدال</t>
  </si>
  <si>
    <t>تسليم جزئي</t>
  </si>
  <si>
    <t>شحنة لاغي</t>
  </si>
  <si>
    <t>مرتجع ش+تاجر</t>
  </si>
  <si>
    <t>مرتجع</t>
  </si>
  <si>
    <t>رفض الاستلام والدفع</t>
  </si>
  <si>
    <t>ozaa</t>
  </si>
  <si>
    <t>موصلات</t>
  </si>
  <si>
    <t>احمد حسين</t>
  </si>
  <si>
    <t>011</t>
  </si>
  <si>
    <t>عربيه</t>
  </si>
  <si>
    <t>محمد يحيي</t>
  </si>
  <si>
    <t>تم</t>
  </si>
  <si>
    <t>كريم مصطفي ابوعمار</t>
  </si>
  <si>
    <t>01062340690</t>
  </si>
  <si>
    <t>01012280024</t>
  </si>
  <si>
    <t>كريم زايد نون</t>
  </si>
  <si>
    <t>01050464006</t>
  </si>
  <si>
    <t xml:space="preserve">احمد طارق </t>
  </si>
  <si>
    <t>عبدالحميد طارق</t>
  </si>
  <si>
    <t>01118672784</t>
  </si>
  <si>
    <t>01112067214</t>
  </si>
  <si>
    <t>01127259531</t>
  </si>
  <si>
    <t>بنزين عربيه احمد حسين</t>
  </si>
  <si>
    <t>كرت شحن لاوزه</t>
  </si>
  <si>
    <t>اكل</t>
  </si>
  <si>
    <t>بنزين فان</t>
  </si>
  <si>
    <t xml:space="preserve">احمد حسين </t>
  </si>
  <si>
    <t xml:space="preserve"> عمار اكسبريس</t>
  </si>
  <si>
    <t xml:space="preserve"> عمار اكسبريس </t>
  </si>
  <si>
    <t>طلب بيكب</t>
  </si>
  <si>
    <t>خضراوي مندوب</t>
  </si>
  <si>
    <t xml:space="preserve">الغاء عميل متهرب </t>
  </si>
  <si>
    <t>حسن مندوب نون</t>
  </si>
  <si>
    <t>رقم الهاتف خاطئ</t>
  </si>
  <si>
    <t>عمار اكسبريس</t>
  </si>
  <si>
    <t>محمد عبده اتوبيس</t>
  </si>
  <si>
    <t>2021/12/04 11:11م</t>
  </si>
  <si>
    <t>اسماء احمد</t>
  </si>
  <si>
    <t>الاقصر</t>
  </si>
  <si>
    <t>شارع التليفزيون محل رداء الفخامه امام محل الراوي</t>
  </si>
  <si>
    <t>عبايات</t>
  </si>
  <si>
    <t>انجاد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</si>
</sst>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);\(0\)"/>
    <numFmt numFmtId="165" formatCode="yyyy/mm/dd;@"/>
    <numFmt numFmtId="166" formatCode="[$-2000401]0"/>
  </numFmts>
  <fonts count="22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C000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8" borderId="0" applyNumberFormat="0" applyBorder="0" applyAlignment="0" applyProtection="0"/>
    <xf numFmtId="0" fontId="9" fillId="9" borderId="0" applyNumberFormat="0" applyBorder="0" applyAlignment="0" applyProtection="0"/>
    <xf numFmtId="0" fontId="11" fillId="10" borderId="38" applyNumberFormat="0" applyAlignment="0" applyProtection="0"/>
  </cellStyleXfs>
  <cellXfs count="335">
    <xf numFmtId="0" fontId="0" fillId="0" borderId="0" xfId="0"/>
    <xf numFmtId="0" fontId="0" fillId="0" borderId="3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37" fontId="1" fillId="0" borderId="14" xfId="0" applyNumberFormat="1" applyFont="1" applyBorder="1" applyAlignment="1">
      <alignment horizontal="center" vertical="center"/>
    </xf>
    <xf numFmtId="37" fontId="1" fillId="2" borderId="22" xfId="0" applyNumberFormat="1" applyFont="1" applyFill="1" applyBorder="1" applyAlignment="1">
      <alignment horizontal="center" vertical="center"/>
    </xf>
    <xf numFmtId="37" fontId="1" fillId="2" borderId="23" xfId="0" applyNumberFormat="1" applyFont="1" applyFill="1" applyBorder="1" applyAlignment="1">
      <alignment horizontal="center" vertical="center"/>
    </xf>
    <xf numFmtId="37" fontId="1" fillId="2" borderId="28" xfId="0" applyNumberFormat="1" applyFont="1" applyFill="1" applyBorder="1" applyAlignment="1">
      <alignment horizontal="center" vertical="center"/>
    </xf>
    <xf numFmtId="37" fontId="1" fillId="3" borderId="22" xfId="0" applyNumberFormat="1" applyFont="1" applyFill="1" applyBorder="1" applyAlignment="1">
      <alignment horizontal="center" vertical="center"/>
    </xf>
    <xf numFmtId="37" fontId="1" fillId="3" borderId="23" xfId="0" applyNumberFormat="1" applyFont="1" applyFill="1" applyBorder="1" applyAlignment="1">
      <alignment horizontal="center" vertical="center"/>
    </xf>
    <xf numFmtId="37" fontId="1" fillId="3" borderId="16" xfId="0" applyNumberFormat="1" applyFont="1" applyFill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37" fontId="1" fillId="3" borderId="28" xfId="0" applyNumberFormat="1" applyFont="1" applyFill="1" applyBorder="1" applyAlignment="1">
      <alignment horizontal="center" vertical="center"/>
    </xf>
    <xf numFmtId="0" fontId="0" fillId="6" borderId="0" xfId="0" applyFill="1"/>
    <xf numFmtId="0" fontId="7" fillId="0" borderId="0" xfId="0" applyFont="1"/>
    <xf numFmtId="49" fontId="0" fillId="5" borderId="3" xfId="0" applyNumberFormat="1" applyFill="1" applyBorder="1" applyAlignment="1">
      <alignment horizontal="center" vertical="center"/>
    </xf>
    <xf numFmtId="0" fontId="0" fillId="0" borderId="3" xfId="0" applyBorder="1"/>
    <xf numFmtId="49" fontId="0" fillId="0" borderId="3" xfId="0" applyNumberFormat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6" fillId="4" borderId="3" xfId="0" applyFont="1" applyFill="1" applyBorder="1"/>
    <xf numFmtId="0" fontId="6" fillId="0" borderId="3" xfId="0" applyFont="1" applyBorder="1"/>
    <xf numFmtId="0" fontId="6" fillId="6" borderId="3" xfId="0" applyFont="1" applyFill="1" applyBorder="1"/>
    <xf numFmtId="37" fontId="0" fillId="0" borderId="0" xfId="0" applyNumberFormat="1"/>
    <xf numFmtId="165" fontId="5" fillId="0" borderId="3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4" borderId="3" xfId="0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0" fontId="0" fillId="4" borderId="0" xfId="0" applyFill="1"/>
    <xf numFmtId="0" fontId="4" fillId="5" borderId="1" xfId="0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37" fontId="4" fillId="5" borderId="1" xfId="0" applyNumberFormat="1" applyFont="1" applyFill="1" applyBorder="1" applyAlignment="1">
      <alignment horizontal="center" vertical="center"/>
    </xf>
    <xf numFmtId="37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14" fontId="0" fillId="0" borderId="0" xfId="0" applyNumberFormat="1" applyFont="1" applyFill="1"/>
    <xf numFmtId="0" fontId="0" fillId="0" borderId="9" xfId="0" applyFont="1" applyFill="1" applyBorder="1" applyAlignment="1">
      <alignment horizontal="center" vertical="center"/>
    </xf>
    <xf numFmtId="3" fontId="0" fillId="0" borderId="9" xfId="0" applyNumberFormat="1" applyFont="1" applyFill="1" applyBorder="1" applyAlignment="1">
      <alignment horizontal="center" vertical="center"/>
    </xf>
    <xf numFmtId="3" fontId="0" fillId="0" borderId="34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3" fontId="0" fillId="0" borderId="3" xfId="0" applyNumberFormat="1" applyFont="1" applyFill="1" applyBorder="1" applyAlignment="1">
      <alignment horizontal="center" vertical="center"/>
    </xf>
    <xf numFmtId="3" fontId="0" fillId="0" borderId="35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3" fontId="10" fillId="5" borderId="6" xfId="0" applyNumberFormat="1" applyFont="1" applyFill="1" applyBorder="1" applyAlignment="1">
      <alignment horizontal="center" vertical="center"/>
    </xf>
    <xf numFmtId="3" fontId="10" fillId="5" borderId="30" xfId="0" applyNumberFormat="1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0" fillId="5" borderId="0" xfId="0" applyFont="1" applyFill="1"/>
    <xf numFmtId="37" fontId="4" fillId="6" borderId="35" xfId="0" applyNumberFormat="1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22" fontId="12" fillId="6" borderId="1" xfId="0" applyNumberFormat="1" applyFont="1" applyFill="1" applyBorder="1" applyAlignment="1">
      <alignment horizontal="center" vertical="center" wrapText="1"/>
    </xf>
    <xf numFmtId="37" fontId="4" fillId="6" borderId="1" xfId="0" applyNumberFormat="1" applyFont="1" applyFill="1" applyBorder="1" applyAlignment="1">
      <alignment horizontal="center" vertical="center"/>
    </xf>
    <xf numFmtId="37" fontId="13" fillId="6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66" fontId="12" fillId="6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4" fillId="13" borderId="0" xfId="0" applyFont="1" applyFill="1" applyAlignment="1">
      <alignment horizontal="center" vertical="center"/>
    </xf>
    <xf numFmtId="37" fontId="11" fillId="6" borderId="1" xfId="3" applyNumberFormat="1" applyFont="1" applyFill="1" applyBorder="1" applyAlignment="1">
      <alignment horizontal="center" vertical="center"/>
    </xf>
    <xf numFmtId="0" fontId="11" fillId="6" borderId="1" xfId="3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7" fontId="4" fillId="0" borderId="9" xfId="0" applyNumberFormat="1" applyFont="1" applyBorder="1" applyAlignment="1">
      <alignment horizontal="center" vertical="center"/>
    </xf>
    <xf numFmtId="37" fontId="4" fillId="6" borderId="34" xfId="0" applyNumberFormat="1" applyFont="1" applyFill="1" applyBorder="1" applyAlignment="1">
      <alignment horizontal="center" vertical="center"/>
    </xf>
    <xf numFmtId="37" fontId="4" fillId="0" borderId="3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7" fontId="4" fillId="0" borderId="3" xfId="0" applyNumberFormat="1" applyFont="1" applyBorder="1" applyAlignment="1">
      <alignment horizontal="center" vertical="center"/>
    </xf>
    <xf numFmtId="37" fontId="4" fillId="0" borderId="3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37" fontId="13" fillId="0" borderId="3" xfId="0" applyNumberFormat="1" applyFont="1" applyBorder="1" applyAlignment="1">
      <alignment horizontal="center" vertical="center"/>
    </xf>
    <xf numFmtId="37" fontId="13" fillId="0" borderId="35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14" fontId="13" fillId="0" borderId="3" xfId="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37" fontId="18" fillId="8" borderId="35" xfId="1" applyNumberFormat="1" applyFont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37" fontId="4" fillId="6" borderId="3" xfId="0" applyNumberFormat="1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49" fontId="4" fillId="6" borderId="3" xfId="0" applyNumberFormat="1" applyFont="1" applyFill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/>
    </xf>
    <xf numFmtId="14" fontId="4" fillId="6" borderId="3" xfId="0" applyNumberFormat="1" applyFont="1" applyFill="1" applyBorder="1" applyAlignment="1">
      <alignment horizontal="center" vertical="center"/>
    </xf>
    <xf numFmtId="0" fontId="4" fillId="12" borderId="12" xfId="0" applyFont="1" applyFill="1" applyBorder="1" applyAlignment="1">
      <alignment horizontal="center" vertical="center"/>
    </xf>
    <xf numFmtId="165" fontId="4" fillId="12" borderId="3" xfId="0" applyNumberFormat="1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37" fontId="4" fillId="12" borderId="3" xfId="0" applyNumberFormat="1" applyFont="1" applyFill="1" applyBorder="1" applyAlignment="1">
      <alignment horizontal="center" vertical="center"/>
    </xf>
    <xf numFmtId="37" fontId="4" fillId="12" borderId="35" xfId="0" applyNumberFormat="1" applyFont="1" applyFill="1" applyBorder="1" applyAlignment="1">
      <alignment horizontal="center" vertical="center"/>
    </xf>
    <xf numFmtId="0" fontId="4" fillId="12" borderId="13" xfId="0" applyFont="1" applyFill="1" applyBorder="1" applyAlignment="1">
      <alignment horizontal="center" vertical="center"/>
    </xf>
    <xf numFmtId="49" fontId="4" fillId="12" borderId="3" xfId="0" applyNumberFormat="1" applyFont="1" applyFill="1" applyBorder="1" applyAlignment="1">
      <alignment horizontal="center" vertical="center" wrapText="1"/>
    </xf>
    <xf numFmtId="49" fontId="4" fillId="12" borderId="3" xfId="0" applyNumberFormat="1" applyFont="1" applyFill="1" applyBorder="1" applyAlignment="1">
      <alignment horizontal="center" vertical="center"/>
    </xf>
    <xf numFmtId="14" fontId="4" fillId="12" borderId="3" xfId="0" applyNumberFormat="1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165" fontId="14" fillId="0" borderId="3" xfId="0" applyNumberFormat="1" applyFont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37" fontId="14" fillId="6" borderId="3" xfId="0" applyNumberFormat="1" applyFont="1" applyFill="1" applyBorder="1" applyAlignment="1">
      <alignment horizontal="center" vertical="center"/>
    </xf>
    <xf numFmtId="37" fontId="14" fillId="6" borderId="35" xfId="0" applyNumberFormat="1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49" fontId="14" fillId="6" borderId="3" xfId="0" applyNumberFormat="1" applyFont="1" applyFill="1" applyBorder="1" applyAlignment="1">
      <alignment horizontal="center" vertical="center" wrapText="1"/>
    </xf>
    <xf numFmtId="49" fontId="14" fillId="6" borderId="3" xfId="0" applyNumberFormat="1" applyFont="1" applyFill="1" applyBorder="1" applyAlignment="1">
      <alignment horizontal="center" vertical="center"/>
    </xf>
    <xf numFmtId="14" fontId="14" fillId="6" borderId="3" xfId="0" applyNumberFormat="1" applyFont="1" applyFill="1" applyBorder="1" applyAlignment="1">
      <alignment horizontal="center" vertical="center"/>
    </xf>
    <xf numFmtId="165" fontId="4" fillId="6" borderId="3" xfId="0" applyNumberFormat="1" applyFont="1" applyFill="1" applyBorder="1" applyAlignment="1">
      <alignment horizontal="center" vertical="center"/>
    </xf>
    <xf numFmtId="165" fontId="13" fillId="6" borderId="3" xfId="0" applyNumberFormat="1" applyFont="1" applyFill="1" applyBorder="1" applyAlignment="1">
      <alignment horizontal="center" vertical="center"/>
    </xf>
    <xf numFmtId="37" fontId="13" fillId="6" borderId="3" xfId="0" applyNumberFormat="1" applyFont="1" applyFill="1" applyBorder="1" applyAlignment="1">
      <alignment horizontal="center" vertical="center"/>
    </xf>
    <xf numFmtId="37" fontId="18" fillId="6" borderId="35" xfId="1" applyNumberFormat="1" applyFont="1" applyFill="1" applyBorder="1" applyAlignment="1">
      <alignment horizontal="center" vertical="center"/>
    </xf>
    <xf numFmtId="14" fontId="13" fillId="6" borderId="3" xfId="0" applyNumberFormat="1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65" fontId="14" fillId="6" borderId="3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37" fontId="14" fillId="0" borderId="3" xfId="0" applyNumberFormat="1" applyFont="1" applyBorder="1" applyAlignment="1">
      <alignment horizontal="center" vertical="center"/>
    </xf>
    <xf numFmtId="37" fontId="14" fillId="0" borderId="35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14" fontId="14" fillId="0" borderId="3" xfId="0" applyNumberFormat="1" applyFont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37" fontId="4" fillId="4" borderId="35" xfId="0" applyNumberFormat="1" applyFont="1" applyFill="1" applyBorder="1" applyAlignment="1">
      <alignment horizontal="center" vertical="center"/>
    </xf>
    <xf numFmtId="37" fontId="19" fillId="0" borderId="35" xfId="0" applyNumberFormat="1" applyFont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37" fontId="13" fillId="6" borderId="35" xfId="0" applyNumberFormat="1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49" fontId="13" fillId="6" borderId="3" xfId="0" applyNumberFormat="1" applyFont="1" applyFill="1" applyBorder="1" applyAlignment="1">
      <alignment horizontal="center" vertical="center" wrapText="1"/>
    </xf>
    <xf numFmtId="49" fontId="13" fillId="6" borderId="3" xfId="0" applyNumberFormat="1" applyFont="1" applyFill="1" applyBorder="1" applyAlignment="1">
      <alignment horizontal="center" vertical="center"/>
    </xf>
    <xf numFmtId="14" fontId="13" fillId="4" borderId="3" xfId="0" applyNumberFormat="1" applyFont="1" applyFill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37" fontId="10" fillId="6" borderId="35" xfId="1" applyNumberFormat="1" applyFont="1" applyFill="1" applyBorder="1" applyAlignment="1">
      <alignment horizontal="center" vertical="center"/>
    </xf>
    <xf numFmtId="0" fontId="10" fillId="6" borderId="35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37" fontId="10" fillId="6" borderId="3" xfId="2" applyNumberFormat="1" applyFont="1" applyFill="1" applyBorder="1" applyAlignment="1">
      <alignment horizontal="center" vertical="center"/>
    </xf>
    <xf numFmtId="37" fontId="4" fillId="4" borderId="3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37" fontId="10" fillId="6" borderId="35" xfId="2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0" fillId="6" borderId="12" xfId="2" applyFont="1" applyFill="1" applyBorder="1" applyAlignment="1">
      <alignment horizontal="center" vertical="center"/>
    </xf>
    <xf numFmtId="0" fontId="10" fillId="6" borderId="13" xfId="2" applyFont="1" applyFill="1" applyBorder="1" applyAlignment="1">
      <alignment horizontal="center" vertical="center"/>
    </xf>
    <xf numFmtId="0" fontId="10" fillId="6" borderId="3" xfId="2" applyFont="1" applyFill="1" applyBorder="1" applyAlignment="1">
      <alignment horizontal="center" vertical="center"/>
    </xf>
    <xf numFmtId="49" fontId="10" fillId="6" borderId="3" xfId="2" applyNumberFormat="1" applyFont="1" applyFill="1" applyBorder="1" applyAlignment="1">
      <alignment horizontal="center" vertical="center" wrapText="1"/>
    </xf>
    <xf numFmtId="14" fontId="10" fillId="6" borderId="3" xfId="2" applyNumberFormat="1" applyFont="1" applyFill="1" applyBorder="1" applyAlignment="1">
      <alignment horizontal="center" vertical="center"/>
    </xf>
    <xf numFmtId="164" fontId="10" fillId="6" borderId="9" xfId="2" applyNumberFormat="1" applyFont="1" applyFill="1" applyBorder="1" applyAlignment="1">
      <alignment horizontal="center" vertical="center"/>
    </xf>
    <xf numFmtId="37" fontId="4" fillId="6" borderId="37" xfId="0" applyNumberFormat="1" applyFont="1" applyFill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165" fontId="4" fillId="4" borderId="3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13" fillId="6" borderId="9" xfId="0" applyNumberFormat="1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49" fontId="4" fillId="6" borderId="15" xfId="0" applyNumberFormat="1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14" fontId="4" fillId="6" borderId="15" xfId="0" applyNumberFormat="1" applyFont="1" applyFill="1" applyBorder="1" applyAlignment="1">
      <alignment horizontal="center" vertical="center"/>
    </xf>
    <xf numFmtId="37" fontId="4" fillId="6" borderId="9" xfId="0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4" fontId="13" fillId="0" borderId="15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37" fontId="13" fillId="0" borderId="9" xfId="0" applyNumberFormat="1" applyFont="1" applyBorder="1" applyAlignment="1">
      <alignment horizontal="center" vertical="center"/>
    </xf>
    <xf numFmtId="37" fontId="13" fillId="0" borderId="34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/>
    </xf>
    <xf numFmtId="14" fontId="13" fillId="0" borderId="9" xfId="0" applyNumberFormat="1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37" fontId="4" fillId="6" borderId="0" xfId="0" applyNumberFormat="1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37" fontId="13" fillId="6" borderId="9" xfId="0" applyNumberFormat="1" applyFont="1" applyFill="1" applyBorder="1" applyAlignment="1">
      <alignment horizontal="center" vertical="center"/>
    </xf>
    <xf numFmtId="37" fontId="13" fillId="6" borderId="34" xfId="0" applyNumberFormat="1" applyFont="1" applyFill="1" applyBorder="1" applyAlignment="1">
      <alignment horizontal="center" vertical="center"/>
    </xf>
    <xf numFmtId="49" fontId="13" fillId="6" borderId="9" xfId="0" applyNumberFormat="1" applyFont="1" applyFill="1" applyBorder="1" applyAlignment="1">
      <alignment horizontal="center" vertical="center" wrapText="1"/>
    </xf>
    <xf numFmtId="49" fontId="13" fillId="6" borderId="9" xfId="0" applyNumberFormat="1" applyFont="1" applyFill="1" applyBorder="1" applyAlignment="1">
      <alignment horizontal="center" vertical="center"/>
    </xf>
    <xf numFmtId="14" fontId="13" fillId="6" borderId="9" xfId="0" applyNumberFormat="1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49" fontId="13" fillId="6" borderId="15" xfId="0" applyNumberFormat="1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3" fillId="6" borderId="39" xfId="0" applyFont="1" applyFill="1" applyBorder="1" applyAlignment="1">
      <alignment horizontal="center" vertical="center"/>
    </xf>
    <xf numFmtId="0" fontId="13" fillId="13" borderId="12" xfId="0" applyFont="1" applyFill="1" applyBorder="1" applyAlignment="1">
      <alignment horizontal="center" vertical="center"/>
    </xf>
    <xf numFmtId="165" fontId="13" fillId="13" borderId="3" xfId="0" applyNumberFormat="1" applyFont="1" applyFill="1" applyBorder="1" applyAlignment="1">
      <alignment horizontal="center" vertical="center"/>
    </xf>
    <xf numFmtId="0" fontId="13" fillId="13" borderId="3" xfId="0" applyFont="1" applyFill="1" applyBorder="1" applyAlignment="1">
      <alignment horizontal="center" vertical="center"/>
    </xf>
    <xf numFmtId="37" fontId="13" fillId="13" borderId="3" xfId="0" applyNumberFormat="1" applyFont="1" applyFill="1" applyBorder="1" applyAlignment="1">
      <alignment horizontal="center" vertical="center"/>
    </xf>
    <xf numFmtId="37" fontId="13" fillId="13" borderId="35" xfId="0" applyNumberFormat="1" applyFont="1" applyFill="1" applyBorder="1" applyAlignment="1">
      <alignment horizontal="center" vertical="center"/>
    </xf>
    <xf numFmtId="0" fontId="13" fillId="13" borderId="11" xfId="0" applyFont="1" applyFill="1" applyBorder="1" applyAlignment="1">
      <alignment horizontal="center" vertical="center"/>
    </xf>
    <xf numFmtId="49" fontId="13" fillId="13" borderId="3" xfId="0" applyNumberFormat="1" applyFont="1" applyFill="1" applyBorder="1" applyAlignment="1">
      <alignment horizontal="center" vertical="center" wrapText="1"/>
    </xf>
    <xf numFmtId="49" fontId="13" fillId="13" borderId="3" xfId="0" applyNumberFormat="1" applyFont="1" applyFill="1" applyBorder="1" applyAlignment="1">
      <alignment horizontal="center" vertical="center"/>
    </xf>
    <xf numFmtId="164" fontId="13" fillId="13" borderId="9" xfId="0" applyNumberFormat="1" applyFont="1" applyFill="1" applyBorder="1" applyAlignment="1">
      <alignment horizontal="center" vertical="center"/>
    </xf>
    <xf numFmtId="0" fontId="13" fillId="13" borderId="0" xfId="0" applyFont="1" applyFill="1" applyAlignment="1">
      <alignment horizontal="center" vertical="center"/>
    </xf>
    <xf numFmtId="37" fontId="20" fillId="6" borderId="3" xfId="2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37" fontId="13" fillId="0" borderId="0" xfId="0" applyNumberFormat="1" applyFont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165" fontId="4" fillId="7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37" fontId="4" fillId="7" borderId="3" xfId="0" applyNumberFormat="1" applyFont="1" applyFill="1" applyBorder="1" applyAlignment="1">
      <alignment horizontal="center" vertical="center"/>
    </xf>
    <xf numFmtId="37" fontId="4" fillId="7" borderId="35" xfId="0" applyNumberFormat="1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49" fontId="4" fillId="7" borderId="3" xfId="0" applyNumberFormat="1" applyFont="1" applyFill="1" applyBorder="1" applyAlignment="1">
      <alignment horizontal="center" vertical="center" wrapText="1"/>
    </xf>
    <xf numFmtId="49" fontId="4" fillId="7" borderId="3" xfId="0" applyNumberFormat="1" applyFont="1" applyFill="1" applyBorder="1" applyAlignment="1">
      <alignment horizontal="center" vertical="center"/>
    </xf>
    <xf numFmtId="14" fontId="4" fillId="7" borderId="3" xfId="0" applyNumberFormat="1" applyFont="1" applyFill="1" applyBorder="1" applyAlignment="1">
      <alignment horizontal="center" vertical="center"/>
    </xf>
    <xf numFmtId="164" fontId="4" fillId="7" borderId="9" xfId="0" applyNumberFormat="1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165" fontId="4" fillId="11" borderId="3" xfId="0" applyNumberFormat="1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37" fontId="4" fillId="11" borderId="3" xfId="0" applyNumberFormat="1" applyFont="1" applyFill="1" applyBorder="1" applyAlignment="1">
      <alignment horizontal="center" vertical="center"/>
    </xf>
    <xf numFmtId="37" fontId="4" fillId="11" borderId="35" xfId="0" applyNumberFormat="1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/>
    </xf>
    <xf numFmtId="49" fontId="4" fillId="11" borderId="3" xfId="0" applyNumberFormat="1" applyFont="1" applyFill="1" applyBorder="1" applyAlignment="1">
      <alignment horizontal="center" vertical="center" wrapText="1"/>
    </xf>
    <xf numFmtId="49" fontId="4" fillId="11" borderId="3" xfId="0" applyNumberFormat="1" applyFont="1" applyFill="1" applyBorder="1" applyAlignment="1">
      <alignment horizontal="center" vertical="center"/>
    </xf>
    <xf numFmtId="14" fontId="4" fillId="11" borderId="3" xfId="0" applyNumberFormat="1" applyFont="1" applyFill="1" applyBorder="1" applyAlignment="1">
      <alignment horizontal="center" vertical="center"/>
    </xf>
    <xf numFmtId="164" fontId="4" fillId="11" borderId="9" xfId="0" applyNumberFormat="1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37" fontId="13" fillId="0" borderId="3" xfId="0" applyNumberFormat="1" applyFont="1" applyFill="1" applyBorder="1" applyAlignment="1">
      <alignment horizontal="center" vertical="center"/>
    </xf>
    <xf numFmtId="37" fontId="13" fillId="0" borderId="35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14" fontId="13" fillId="0" borderId="3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7" fontId="4" fillId="0" borderId="3" xfId="0" applyNumberFormat="1" applyFont="1" applyFill="1" applyBorder="1" applyAlignment="1">
      <alignment horizontal="center" vertical="center"/>
    </xf>
    <xf numFmtId="37" fontId="4" fillId="0" borderId="35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/>
    </xf>
    <xf numFmtId="37" fontId="13" fillId="0" borderId="0" xfId="0" applyNumberFormat="1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37" fontId="13" fillId="4" borderId="35" xfId="0" applyNumberFormat="1" applyFont="1" applyFill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13" fillId="14" borderId="12" xfId="0" applyFont="1" applyFill="1" applyBorder="1" applyAlignment="1">
      <alignment horizontal="center" vertical="center"/>
    </xf>
    <xf numFmtId="165" fontId="13" fillId="14" borderId="3" xfId="0" applyNumberFormat="1" applyFont="1" applyFill="1" applyBorder="1" applyAlignment="1">
      <alignment horizontal="center" vertical="center"/>
    </xf>
    <xf numFmtId="0" fontId="13" fillId="14" borderId="3" xfId="0" applyFont="1" applyFill="1" applyBorder="1" applyAlignment="1">
      <alignment horizontal="center" vertical="center"/>
    </xf>
    <xf numFmtId="37" fontId="13" fillId="14" borderId="3" xfId="0" applyNumberFormat="1" applyFont="1" applyFill="1" applyBorder="1" applyAlignment="1">
      <alignment horizontal="center" vertical="center"/>
    </xf>
    <xf numFmtId="37" fontId="13" fillId="14" borderId="35" xfId="0" applyNumberFormat="1" applyFont="1" applyFill="1" applyBorder="1" applyAlignment="1">
      <alignment horizontal="center" vertical="center"/>
    </xf>
    <xf numFmtId="0" fontId="13" fillId="14" borderId="13" xfId="0" applyFont="1" applyFill="1" applyBorder="1" applyAlignment="1">
      <alignment horizontal="center" vertical="center"/>
    </xf>
    <xf numFmtId="49" fontId="13" fillId="14" borderId="3" xfId="0" applyNumberFormat="1" applyFont="1" applyFill="1" applyBorder="1" applyAlignment="1">
      <alignment horizontal="center" vertical="center" wrapText="1"/>
    </xf>
    <xf numFmtId="49" fontId="13" fillId="14" borderId="3" xfId="0" applyNumberFormat="1" applyFont="1" applyFill="1" applyBorder="1" applyAlignment="1">
      <alignment horizontal="center" vertical="center"/>
    </xf>
    <xf numFmtId="14" fontId="13" fillId="14" borderId="3" xfId="0" applyNumberFormat="1" applyFont="1" applyFill="1" applyBorder="1" applyAlignment="1">
      <alignment horizontal="center" vertical="center"/>
    </xf>
    <xf numFmtId="164" fontId="13" fillId="14" borderId="9" xfId="0" applyNumberFormat="1" applyFont="1" applyFill="1" applyBorder="1" applyAlignment="1">
      <alignment horizontal="center" vertical="center"/>
    </xf>
    <xf numFmtId="0" fontId="13" fillId="14" borderId="0" xfId="0" applyFont="1" applyFill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49" fontId="13" fillId="0" borderId="35" xfId="0" applyNumberFormat="1" applyFont="1" applyBorder="1" applyAlignment="1">
      <alignment horizontal="center" vertical="center"/>
    </xf>
    <xf numFmtId="49" fontId="13" fillId="6" borderId="13" xfId="0" applyNumberFormat="1" applyFont="1" applyFill="1" applyBorder="1" applyAlignment="1">
      <alignment horizontal="center" vertical="center"/>
    </xf>
    <xf numFmtId="49" fontId="13" fillId="6" borderId="35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37" fontId="13" fillId="3" borderId="3" xfId="0" applyNumberFormat="1" applyFont="1" applyFill="1" applyBorder="1" applyAlignment="1">
      <alignment horizontal="center" vertical="center"/>
    </xf>
    <xf numFmtId="164" fontId="14" fillId="6" borderId="9" xfId="0" applyNumberFormat="1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/>
    </xf>
    <xf numFmtId="37" fontId="20" fillId="6" borderId="35" xfId="1" applyNumberFormat="1" applyFont="1" applyFill="1" applyBorder="1" applyAlignment="1">
      <alignment horizontal="center" vertical="center"/>
    </xf>
    <xf numFmtId="164" fontId="13" fillId="0" borderId="9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165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37" fontId="14" fillId="0" borderId="3" xfId="0" applyNumberFormat="1" applyFont="1" applyFill="1" applyBorder="1" applyAlignment="1">
      <alignment horizontal="center" vertical="center"/>
    </xf>
    <xf numFmtId="37" fontId="14" fillId="0" borderId="35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14" fontId="14" fillId="0" borderId="3" xfId="0" applyNumberFormat="1" applyFont="1" applyFill="1" applyBorder="1" applyAlignment="1">
      <alignment horizontal="center" vertical="center"/>
    </xf>
    <xf numFmtId="164" fontId="14" fillId="0" borderId="9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7" fontId="20" fillId="0" borderId="35" xfId="1" applyNumberFormat="1" applyFont="1" applyFill="1" applyBorder="1" applyAlignment="1">
      <alignment horizontal="center" vertical="center"/>
    </xf>
    <xf numFmtId="37" fontId="13" fillId="0" borderId="37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4">
    <cellStyle name="Bad" xfId="1" builtinId="27"/>
    <cellStyle name="Check Cell" xfId="3" builtinId="23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V5044"/>
  <sheetViews>
    <sheetView rightToLeft="1" tabSelected="1" topLeftCell="E1" zoomScale="91" zoomScaleNormal="91" workbookViewId="0">
      <pane ySplit="3" topLeftCell="A151" activePane="bottomLeft" state="frozen"/>
      <selection pane="bottomLeft" activeCell="M157" sqref="M157"/>
    </sheetView>
  </sheetViews>
  <sheetFormatPr defaultColWidth="18.5703125" defaultRowHeight="15.75" x14ac:dyDescent="0.25"/>
  <cols>
    <col min="1" max="1" width="10.85546875" style="261" customWidth="1"/>
    <col min="2" max="2" width="17" style="296" bestFit="1" customWidth="1"/>
    <col min="3" max="3" width="15.5703125" style="262" customWidth="1"/>
    <col min="4" max="4" width="9.140625" style="263" customWidth="1"/>
    <col min="5" max="5" width="8" style="263" customWidth="1"/>
    <col min="6" max="6" width="8" style="264" customWidth="1"/>
    <col min="7" max="7" width="18.28515625" style="264" customWidth="1"/>
    <col min="8" max="8" width="8.140625" style="265" customWidth="1"/>
    <col min="9" max="9" width="21.5703125" style="262" customWidth="1"/>
    <col min="10" max="10" width="16.28515625" style="266" customWidth="1"/>
    <col min="11" max="11" width="13.140625" style="267" bestFit="1" customWidth="1"/>
    <col min="12" max="12" width="13.140625" style="267" customWidth="1"/>
    <col min="13" max="13" width="38.85546875" style="262" customWidth="1"/>
    <col min="14" max="14" width="8.28515625" style="262" customWidth="1"/>
    <col min="15" max="15" width="18" style="262" customWidth="1"/>
    <col min="16" max="16" width="13" style="262" customWidth="1"/>
    <col min="17" max="17" width="14.42578125" style="262" bestFit="1" customWidth="1"/>
    <col min="18" max="18" width="11.28515625" style="262" customWidth="1"/>
    <col min="19" max="19" width="15.42578125" style="314" customWidth="1"/>
    <col min="20" max="20" width="34" style="262" customWidth="1"/>
    <col min="21" max="16384" width="18.5703125" style="64"/>
  </cols>
  <sheetData>
    <row r="1" spans="1:20" ht="16.5" thickBot="1" x14ac:dyDescent="0.3">
      <c r="A1" s="316" t="s">
        <v>475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</row>
    <row r="2" spans="1:20" ht="16.5" thickBot="1" x14ac:dyDescent="0.3">
      <c r="A2" s="318" t="s">
        <v>0</v>
      </c>
      <c r="B2" s="319"/>
      <c r="C2" s="319"/>
      <c r="D2" s="319"/>
      <c r="E2" s="319"/>
      <c r="F2" s="320"/>
      <c r="G2" s="320"/>
      <c r="H2" s="321"/>
      <c r="I2" s="322" t="s">
        <v>34</v>
      </c>
      <c r="J2" s="322"/>
      <c r="K2" s="322"/>
      <c r="L2" s="322"/>
      <c r="M2" s="323"/>
      <c r="N2" s="63"/>
      <c r="O2" s="63"/>
      <c r="P2" s="320"/>
      <c r="Q2" s="322"/>
      <c r="R2" s="322"/>
      <c r="S2" s="322"/>
      <c r="T2" s="322"/>
    </row>
    <row r="3" spans="1:20" ht="32.25" thickBot="1" x14ac:dyDescent="0.3">
      <c r="A3" s="38" t="s">
        <v>40</v>
      </c>
      <c r="B3" s="39" t="s">
        <v>1</v>
      </c>
      <c r="C3" s="38" t="s">
        <v>38</v>
      </c>
      <c r="D3" s="40" t="s">
        <v>5</v>
      </c>
      <c r="E3" s="41" t="s">
        <v>6</v>
      </c>
      <c r="F3" s="41" t="s">
        <v>39</v>
      </c>
      <c r="G3" s="40" t="s">
        <v>10</v>
      </c>
      <c r="H3" s="42" t="s">
        <v>8</v>
      </c>
      <c r="I3" s="38" t="s">
        <v>2</v>
      </c>
      <c r="J3" s="43" t="s">
        <v>4</v>
      </c>
      <c r="K3" s="44" t="s">
        <v>27</v>
      </c>
      <c r="L3" s="44" t="s">
        <v>232</v>
      </c>
      <c r="M3" s="38" t="s">
        <v>3</v>
      </c>
      <c r="N3" s="38" t="s">
        <v>455</v>
      </c>
      <c r="O3" s="38" t="s">
        <v>1</v>
      </c>
      <c r="P3" s="38" t="s">
        <v>9</v>
      </c>
      <c r="Q3" s="38" t="s">
        <v>7</v>
      </c>
      <c r="R3" s="38" t="s">
        <v>14</v>
      </c>
      <c r="S3" s="45" t="s">
        <v>32</v>
      </c>
      <c r="T3" s="38" t="s">
        <v>10</v>
      </c>
    </row>
    <row r="4" spans="1:20" s="71" customFormat="1" ht="26.25" thickBot="1" x14ac:dyDescent="0.3">
      <c r="A4" s="65">
        <v>5042453</v>
      </c>
      <c r="B4" s="66">
        <v>44514.087685185186</v>
      </c>
      <c r="C4" s="65" t="s">
        <v>57</v>
      </c>
      <c r="D4" s="65">
        <v>235</v>
      </c>
      <c r="E4" s="65">
        <v>35</v>
      </c>
      <c r="F4" s="67">
        <f t="shared" ref="F4:F35" si="0">D4+E4</f>
        <v>270</v>
      </c>
      <c r="G4" s="68"/>
      <c r="H4" s="69"/>
      <c r="I4" s="65" t="s">
        <v>201</v>
      </c>
      <c r="J4" s="65">
        <v>1112324718</v>
      </c>
      <c r="K4" s="65" t="s">
        <v>210</v>
      </c>
      <c r="L4" s="65" t="s">
        <v>298</v>
      </c>
      <c r="M4" s="65" t="s">
        <v>443</v>
      </c>
      <c r="N4" s="65"/>
      <c r="O4" s="66">
        <v>44514.087685185186</v>
      </c>
      <c r="P4" s="65" t="s">
        <v>485</v>
      </c>
      <c r="Q4" s="65" t="s">
        <v>465</v>
      </c>
      <c r="R4" s="69" t="s">
        <v>489</v>
      </c>
      <c r="S4" s="70"/>
      <c r="T4" s="70"/>
    </row>
    <row r="5" spans="1:20" ht="16.5" thickBot="1" x14ac:dyDescent="0.3">
      <c r="A5" s="65">
        <v>6307791</v>
      </c>
      <c r="B5" s="66">
        <v>44514.097928240742</v>
      </c>
      <c r="C5" s="65" t="s">
        <v>56</v>
      </c>
      <c r="D5" s="65">
        <v>1350</v>
      </c>
      <c r="E5" s="65">
        <v>35</v>
      </c>
      <c r="F5" s="67">
        <f t="shared" si="0"/>
        <v>1385</v>
      </c>
      <c r="G5" s="68"/>
      <c r="H5" s="69"/>
      <c r="I5" s="65" t="s">
        <v>200</v>
      </c>
      <c r="J5" s="65">
        <v>1100594692</v>
      </c>
      <c r="K5" s="65" t="s">
        <v>211</v>
      </c>
      <c r="L5" s="65" t="s">
        <v>297</v>
      </c>
      <c r="M5" s="65" t="s">
        <v>442</v>
      </c>
      <c r="N5" s="65"/>
      <c r="O5" s="66">
        <v>44514.097928240742</v>
      </c>
      <c r="P5" s="65" t="s">
        <v>461</v>
      </c>
      <c r="Q5" s="65" t="s">
        <v>465</v>
      </c>
      <c r="R5" s="69" t="s">
        <v>489</v>
      </c>
      <c r="S5" s="70"/>
      <c r="T5" s="70"/>
    </row>
    <row r="6" spans="1:20" s="71" customFormat="1" ht="26.25" thickBot="1" x14ac:dyDescent="0.3">
      <c r="A6" s="65">
        <v>89863811</v>
      </c>
      <c r="B6" s="66">
        <v>44514.129502314812</v>
      </c>
      <c r="C6" s="65" t="s">
        <v>50</v>
      </c>
      <c r="D6" s="65">
        <v>120</v>
      </c>
      <c r="E6" s="65">
        <v>35</v>
      </c>
      <c r="F6" s="67">
        <f t="shared" si="0"/>
        <v>155</v>
      </c>
      <c r="G6" s="68"/>
      <c r="H6" s="69"/>
      <c r="I6" s="65" t="s">
        <v>202</v>
      </c>
      <c r="J6" s="65">
        <v>1019712622</v>
      </c>
      <c r="K6" s="65" t="s">
        <v>211</v>
      </c>
      <c r="L6" s="65" t="s">
        <v>235</v>
      </c>
      <c r="M6" s="65" t="s">
        <v>444</v>
      </c>
      <c r="N6" s="65"/>
      <c r="O6" s="66">
        <v>44514.129502314812</v>
      </c>
      <c r="P6" s="65" t="s">
        <v>461</v>
      </c>
      <c r="Q6" s="65" t="s">
        <v>465</v>
      </c>
      <c r="R6" s="69" t="s">
        <v>489</v>
      </c>
      <c r="S6" s="70"/>
      <c r="T6" s="70"/>
    </row>
    <row r="7" spans="1:20" ht="26.25" thickBot="1" x14ac:dyDescent="0.3">
      <c r="A7" s="65">
        <v>89863810</v>
      </c>
      <c r="B7" s="66">
        <v>44514.129502314812</v>
      </c>
      <c r="C7" s="65" t="s">
        <v>50</v>
      </c>
      <c r="D7" s="65">
        <v>40</v>
      </c>
      <c r="E7" s="65">
        <v>40</v>
      </c>
      <c r="F7" s="67">
        <f t="shared" si="0"/>
        <v>80</v>
      </c>
      <c r="G7" s="67"/>
      <c r="H7" s="72"/>
      <c r="I7" s="65" t="s">
        <v>190</v>
      </c>
      <c r="J7" s="65">
        <v>1068624731</v>
      </c>
      <c r="K7" s="65" t="s">
        <v>210</v>
      </c>
      <c r="L7" s="65" t="s">
        <v>242</v>
      </c>
      <c r="M7" s="65" t="s">
        <v>445</v>
      </c>
      <c r="N7" s="65"/>
      <c r="O7" s="66">
        <v>44514.129502314812</v>
      </c>
      <c r="P7" s="65" t="s">
        <v>485</v>
      </c>
      <c r="Q7" s="65" t="s">
        <v>465</v>
      </c>
      <c r="R7" s="72" t="s">
        <v>489</v>
      </c>
      <c r="S7" s="70"/>
      <c r="T7" s="70"/>
    </row>
    <row r="8" spans="1:20" s="71" customFormat="1" ht="26.25" thickBot="1" x14ac:dyDescent="0.3">
      <c r="A8" s="65">
        <v>8986389</v>
      </c>
      <c r="B8" s="66">
        <v>44514.129502314812</v>
      </c>
      <c r="C8" s="65" t="s">
        <v>50</v>
      </c>
      <c r="D8" s="65">
        <v>175</v>
      </c>
      <c r="E8" s="65">
        <v>35</v>
      </c>
      <c r="F8" s="67">
        <f t="shared" si="0"/>
        <v>210</v>
      </c>
      <c r="G8" s="67"/>
      <c r="H8" s="72"/>
      <c r="I8" s="65" t="s">
        <v>203</v>
      </c>
      <c r="J8" s="65">
        <v>1117014098</v>
      </c>
      <c r="K8" s="65" t="s">
        <v>210</v>
      </c>
      <c r="L8" s="65" t="s">
        <v>299</v>
      </c>
      <c r="M8" s="65" t="s">
        <v>446</v>
      </c>
      <c r="N8" s="65"/>
      <c r="O8" s="66">
        <v>44514.129502314812</v>
      </c>
      <c r="P8" s="65" t="s">
        <v>485</v>
      </c>
      <c r="Q8" s="65" t="s">
        <v>465</v>
      </c>
      <c r="R8" s="72" t="s">
        <v>489</v>
      </c>
      <c r="S8" s="70"/>
      <c r="T8" s="70"/>
    </row>
    <row r="9" spans="1:20" ht="16.5" thickBot="1" x14ac:dyDescent="0.3">
      <c r="A9" s="65">
        <v>8986388</v>
      </c>
      <c r="B9" s="66">
        <v>44514.129502314812</v>
      </c>
      <c r="C9" s="65" t="s">
        <v>50</v>
      </c>
      <c r="D9" s="65">
        <v>190</v>
      </c>
      <c r="E9" s="65">
        <v>35</v>
      </c>
      <c r="F9" s="67">
        <f t="shared" si="0"/>
        <v>225</v>
      </c>
      <c r="G9" s="68"/>
      <c r="H9" s="69"/>
      <c r="I9" s="65" t="s">
        <v>204</v>
      </c>
      <c r="J9" s="65">
        <v>1145199766</v>
      </c>
      <c r="K9" s="65" t="s">
        <v>215</v>
      </c>
      <c r="L9" s="65" t="s">
        <v>277</v>
      </c>
      <c r="M9" s="65" t="s">
        <v>447</v>
      </c>
      <c r="N9" s="65"/>
      <c r="O9" s="66">
        <v>44514.129502314812</v>
      </c>
      <c r="P9" s="65" t="s">
        <v>458</v>
      </c>
      <c r="Q9" s="65" t="s">
        <v>465</v>
      </c>
      <c r="R9" s="69" t="s">
        <v>489</v>
      </c>
      <c r="S9" s="70"/>
      <c r="T9" s="70"/>
    </row>
    <row r="10" spans="1:20" ht="16.5" thickBot="1" x14ac:dyDescent="0.3">
      <c r="A10" s="65">
        <v>89863812</v>
      </c>
      <c r="B10" s="66">
        <v>44514.642268518517</v>
      </c>
      <c r="C10" s="65" t="s">
        <v>50</v>
      </c>
      <c r="D10" s="65">
        <v>51</v>
      </c>
      <c r="E10" s="65">
        <v>55</v>
      </c>
      <c r="F10" s="67">
        <f t="shared" si="0"/>
        <v>106</v>
      </c>
      <c r="G10" s="68"/>
      <c r="H10" s="69"/>
      <c r="I10" s="65" t="s">
        <v>199</v>
      </c>
      <c r="J10" s="65">
        <v>1003155263</v>
      </c>
      <c r="K10" s="65" t="s">
        <v>223</v>
      </c>
      <c r="L10" s="65" t="s">
        <v>268</v>
      </c>
      <c r="M10" s="65" t="s">
        <v>441</v>
      </c>
      <c r="N10" s="65"/>
      <c r="O10" s="66">
        <v>44514.642268518517</v>
      </c>
      <c r="P10" s="65" t="s">
        <v>505</v>
      </c>
      <c r="Q10" s="65" t="s">
        <v>465</v>
      </c>
      <c r="R10" s="69" t="s">
        <v>489</v>
      </c>
      <c r="S10" s="70"/>
      <c r="T10" s="70"/>
    </row>
    <row r="11" spans="1:20" ht="16.5" thickBot="1" x14ac:dyDescent="0.3">
      <c r="A11" s="65">
        <v>5790243</v>
      </c>
      <c r="B11" s="66">
        <v>44515.567372685182</v>
      </c>
      <c r="C11" s="65" t="s">
        <v>48</v>
      </c>
      <c r="D11" s="65">
        <v>489</v>
      </c>
      <c r="E11" s="65">
        <v>35</v>
      </c>
      <c r="F11" s="67">
        <f t="shared" si="0"/>
        <v>524</v>
      </c>
      <c r="G11" s="68"/>
      <c r="H11" s="69"/>
      <c r="I11" s="65" t="s">
        <v>196</v>
      </c>
      <c r="J11" s="65">
        <v>1223163697</v>
      </c>
      <c r="K11" s="65" t="s">
        <v>210</v>
      </c>
      <c r="L11" s="65" t="s">
        <v>245</v>
      </c>
      <c r="M11" s="65" t="s">
        <v>438</v>
      </c>
      <c r="N11" s="65"/>
      <c r="O11" s="66">
        <v>44515.567372685182</v>
      </c>
      <c r="P11" s="65" t="s">
        <v>458</v>
      </c>
      <c r="Q11" s="65" t="s">
        <v>465</v>
      </c>
      <c r="R11" s="69" t="s">
        <v>489</v>
      </c>
      <c r="S11" s="70"/>
      <c r="T11" s="70"/>
    </row>
    <row r="12" spans="1:20" ht="16.5" thickBot="1" x14ac:dyDescent="0.3">
      <c r="A12" s="65">
        <v>5790241</v>
      </c>
      <c r="B12" s="66">
        <v>44515.588888888888</v>
      </c>
      <c r="C12" s="65" t="s">
        <v>48</v>
      </c>
      <c r="D12" s="65">
        <v>434</v>
      </c>
      <c r="E12" s="65">
        <v>50</v>
      </c>
      <c r="F12" s="67">
        <f t="shared" si="0"/>
        <v>484</v>
      </c>
      <c r="G12" s="67"/>
      <c r="H12" s="72"/>
      <c r="I12" s="65" t="s">
        <v>198</v>
      </c>
      <c r="J12" s="65">
        <v>1127637858</v>
      </c>
      <c r="K12" s="65" t="s">
        <v>218</v>
      </c>
      <c r="L12" s="65" t="s">
        <v>248</v>
      </c>
      <c r="M12" s="65" t="s">
        <v>440</v>
      </c>
      <c r="N12" s="65"/>
      <c r="O12" s="66">
        <v>44515.588888888888</v>
      </c>
      <c r="P12" s="65" t="s">
        <v>505</v>
      </c>
      <c r="Q12" s="65" t="s">
        <v>465</v>
      </c>
      <c r="R12" s="72" t="s">
        <v>489</v>
      </c>
      <c r="S12" s="70"/>
      <c r="T12" s="70"/>
    </row>
    <row r="13" spans="1:20" ht="39" thickBot="1" x14ac:dyDescent="0.3">
      <c r="A13" s="65">
        <v>5790242</v>
      </c>
      <c r="B13" s="66">
        <v>44515.632141203707</v>
      </c>
      <c r="C13" s="65" t="s">
        <v>48</v>
      </c>
      <c r="D13" s="65">
        <v>888</v>
      </c>
      <c r="E13" s="65">
        <v>35</v>
      </c>
      <c r="F13" s="67">
        <f t="shared" si="0"/>
        <v>923</v>
      </c>
      <c r="G13" s="67"/>
      <c r="H13" s="72"/>
      <c r="I13" s="65" t="s">
        <v>197</v>
      </c>
      <c r="J13" s="65">
        <v>1121097736</v>
      </c>
      <c r="K13" s="65" t="s">
        <v>210</v>
      </c>
      <c r="L13" s="65" t="s">
        <v>242</v>
      </c>
      <c r="M13" s="65" t="s">
        <v>439</v>
      </c>
      <c r="N13" s="65"/>
      <c r="O13" s="66">
        <v>44515.632141203707</v>
      </c>
      <c r="P13" s="65" t="s">
        <v>458</v>
      </c>
      <c r="Q13" s="65" t="s">
        <v>465</v>
      </c>
      <c r="R13" s="72" t="s">
        <v>489</v>
      </c>
      <c r="S13" s="70"/>
      <c r="T13" s="70"/>
    </row>
    <row r="14" spans="1:20" s="71" customFormat="1" ht="39" thickBot="1" x14ac:dyDescent="0.3">
      <c r="A14" s="65">
        <v>8623561</v>
      </c>
      <c r="B14" s="66">
        <v>44515.679155092592</v>
      </c>
      <c r="C14" s="65" t="s">
        <v>55</v>
      </c>
      <c r="D14" s="65">
        <v>0</v>
      </c>
      <c r="E14" s="65">
        <v>130</v>
      </c>
      <c r="F14" s="67">
        <f t="shared" si="0"/>
        <v>130</v>
      </c>
      <c r="G14" s="68"/>
      <c r="H14" s="69"/>
      <c r="I14" s="65" t="s">
        <v>195</v>
      </c>
      <c r="J14" s="73">
        <v>1064034534</v>
      </c>
      <c r="K14" s="65" t="s">
        <v>214</v>
      </c>
      <c r="L14" s="65" t="s">
        <v>243</v>
      </c>
      <c r="M14" s="65" t="s">
        <v>437</v>
      </c>
      <c r="N14" s="65"/>
      <c r="O14" s="66">
        <v>44515.679155092592</v>
      </c>
      <c r="P14" s="65" t="s">
        <v>505</v>
      </c>
      <c r="Q14" s="65" t="s">
        <v>465</v>
      </c>
      <c r="R14" s="69" t="s">
        <v>489</v>
      </c>
      <c r="S14" s="70"/>
      <c r="T14" s="70"/>
    </row>
    <row r="15" spans="1:20" ht="26.25" thickBot="1" x14ac:dyDescent="0.3">
      <c r="A15" s="65">
        <v>5581661</v>
      </c>
      <c r="B15" s="66">
        <v>44518.023229166669</v>
      </c>
      <c r="C15" s="65" t="s">
        <v>54</v>
      </c>
      <c r="D15" s="65">
        <v>240</v>
      </c>
      <c r="E15" s="65">
        <v>0</v>
      </c>
      <c r="F15" s="67">
        <f t="shared" si="0"/>
        <v>240</v>
      </c>
      <c r="G15" s="68"/>
      <c r="H15" s="69"/>
      <c r="I15" s="65" t="s">
        <v>193</v>
      </c>
      <c r="J15" s="65">
        <v>1155808081</v>
      </c>
      <c r="K15" s="65" t="s">
        <v>215</v>
      </c>
      <c r="L15" s="65" t="s">
        <v>285</v>
      </c>
      <c r="M15" s="65" t="s">
        <v>435</v>
      </c>
      <c r="N15" s="65"/>
      <c r="O15" s="66">
        <v>44518.023229166669</v>
      </c>
      <c r="P15" s="65" t="s">
        <v>505</v>
      </c>
      <c r="Q15" s="65" t="s">
        <v>464</v>
      </c>
      <c r="R15" s="69"/>
      <c r="S15" s="70"/>
      <c r="T15" s="70"/>
    </row>
    <row r="16" spans="1:20" s="71" customFormat="1" ht="26.25" thickBot="1" x14ac:dyDescent="0.3">
      <c r="A16" s="65">
        <v>7038771</v>
      </c>
      <c r="B16" s="66">
        <v>44518.587187500001</v>
      </c>
      <c r="C16" s="65" t="s">
        <v>49</v>
      </c>
      <c r="D16" s="65">
        <v>625</v>
      </c>
      <c r="E16" s="65">
        <v>40</v>
      </c>
      <c r="F16" s="67">
        <f t="shared" si="0"/>
        <v>665</v>
      </c>
      <c r="G16" s="68"/>
      <c r="H16" s="69"/>
      <c r="I16" s="65" t="s">
        <v>187</v>
      </c>
      <c r="J16" s="65">
        <v>1001821700</v>
      </c>
      <c r="K16" s="65" t="s">
        <v>215</v>
      </c>
      <c r="L16" s="65" t="s">
        <v>255</v>
      </c>
      <c r="M16" s="65" t="s">
        <v>429</v>
      </c>
      <c r="N16" s="65"/>
      <c r="O16" s="66">
        <v>44518.587187500001</v>
      </c>
      <c r="P16" s="65" t="s">
        <v>460</v>
      </c>
      <c r="Q16" s="65" t="s">
        <v>465</v>
      </c>
      <c r="R16" s="69" t="s">
        <v>489</v>
      </c>
      <c r="S16" s="70"/>
      <c r="T16" s="70"/>
    </row>
    <row r="17" spans="1:20" s="71" customFormat="1" ht="16.5" thickBot="1" x14ac:dyDescent="0.3">
      <c r="A17" s="65">
        <v>7038772</v>
      </c>
      <c r="B17" s="66">
        <v>44518.591817129629</v>
      </c>
      <c r="C17" s="65" t="s">
        <v>49</v>
      </c>
      <c r="D17" s="65">
        <v>845</v>
      </c>
      <c r="E17" s="65">
        <v>35</v>
      </c>
      <c r="F17" s="67">
        <f t="shared" si="0"/>
        <v>880</v>
      </c>
      <c r="G17" s="68"/>
      <c r="H17" s="69"/>
      <c r="I17" s="65" t="s">
        <v>186</v>
      </c>
      <c r="J17" s="65">
        <v>1068254244</v>
      </c>
      <c r="K17" s="65" t="s">
        <v>211</v>
      </c>
      <c r="L17" s="65" t="s">
        <v>289</v>
      </c>
      <c r="M17" s="65" t="s">
        <v>428</v>
      </c>
      <c r="N17" s="65"/>
      <c r="O17" s="66">
        <v>44518.591817129629</v>
      </c>
      <c r="P17" s="65" t="s">
        <v>488</v>
      </c>
      <c r="Q17" s="65" t="s">
        <v>465</v>
      </c>
      <c r="R17" s="69" t="s">
        <v>489</v>
      </c>
      <c r="S17" s="70"/>
      <c r="T17" s="83"/>
    </row>
    <row r="18" spans="1:20" ht="26.25" thickBot="1" x14ac:dyDescent="0.3">
      <c r="A18" s="65">
        <v>7933713</v>
      </c>
      <c r="B18" s="66">
        <v>44518.603472222225</v>
      </c>
      <c r="C18" s="65" t="s">
        <v>43</v>
      </c>
      <c r="D18" s="65">
        <v>0</v>
      </c>
      <c r="E18" s="65">
        <v>0</v>
      </c>
      <c r="F18" s="67">
        <f t="shared" si="0"/>
        <v>0</v>
      </c>
      <c r="G18" s="68"/>
      <c r="H18" s="69"/>
      <c r="I18" s="65" t="s">
        <v>188</v>
      </c>
      <c r="J18" s="65" t="s">
        <v>209</v>
      </c>
      <c r="K18" s="65" t="s">
        <v>211</v>
      </c>
      <c r="L18" s="65" t="s">
        <v>244</v>
      </c>
      <c r="M18" s="65" t="s">
        <v>430</v>
      </c>
      <c r="N18" s="65"/>
      <c r="O18" s="66">
        <v>44518.603472222225</v>
      </c>
      <c r="P18" s="65" t="s">
        <v>463</v>
      </c>
      <c r="Q18" s="65" t="s">
        <v>465</v>
      </c>
      <c r="R18" s="69" t="s">
        <v>489</v>
      </c>
      <c r="S18" s="70"/>
      <c r="T18" s="83"/>
    </row>
    <row r="19" spans="1:20" s="71" customFormat="1" ht="26.25" thickBot="1" x14ac:dyDescent="0.3">
      <c r="A19" s="65">
        <v>7933712</v>
      </c>
      <c r="B19" s="66">
        <v>44518.603472222225</v>
      </c>
      <c r="C19" s="65" t="s">
        <v>43</v>
      </c>
      <c r="D19" s="65">
        <v>220</v>
      </c>
      <c r="E19" s="65">
        <v>35</v>
      </c>
      <c r="F19" s="67">
        <f t="shared" si="0"/>
        <v>255</v>
      </c>
      <c r="G19" s="68"/>
      <c r="H19" s="69"/>
      <c r="I19" s="65" t="s">
        <v>194</v>
      </c>
      <c r="J19" s="65">
        <v>1002624355</v>
      </c>
      <c r="K19" s="65" t="s">
        <v>210</v>
      </c>
      <c r="L19" s="65" t="s">
        <v>233</v>
      </c>
      <c r="M19" s="65" t="s">
        <v>436</v>
      </c>
      <c r="N19" s="65"/>
      <c r="O19" s="66">
        <v>44518.603472222225</v>
      </c>
      <c r="P19" s="65" t="s">
        <v>488</v>
      </c>
      <c r="Q19" s="65" t="s">
        <v>465</v>
      </c>
      <c r="R19" s="69" t="s">
        <v>489</v>
      </c>
      <c r="S19" s="70"/>
      <c r="T19" s="83"/>
    </row>
    <row r="20" spans="1:20" ht="26.25" thickBot="1" x14ac:dyDescent="0.3">
      <c r="A20" s="65">
        <v>89863816</v>
      </c>
      <c r="B20" s="66">
        <v>44518.632650462961</v>
      </c>
      <c r="C20" s="65" t="s">
        <v>50</v>
      </c>
      <c r="D20" s="65">
        <v>120</v>
      </c>
      <c r="E20" s="65">
        <v>60</v>
      </c>
      <c r="F20" s="67">
        <f t="shared" si="0"/>
        <v>180</v>
      </c>
      <c r="G20" s="67"/>
      <c r="H20" s="72"/>
      <c r="I20" s="65" t="s">
        <v>189</v>
      </c>
      <c r="J20" s="65">
        <v>1005134950</v>
      </c>
      <c r="K20" s="65" t="s">
        <v>223</v>
      </c>
      <c r="L20" s="65" t="s">
        <v>296</v>
      </c>
      <c r="M20" s="65" t="s">
        <v>431</v>
      </c>
      <c r="N20" s="65"/>
      <c r="O20" s="66">
        <v>44518.632650462961</v>
      </c>
      <c r="P20" s="65" t="s">
        <v>505</v>
      </c>
      <c r="Q20" s="65" t="s">
        <v>465</v>
      </c>
      <c r="R20" s="72" t="s">
        <v>489</v>
      </c>
      <c r="S20" s="70"/>
      <c r="T20" s="83"/>
    </row>
    <row r="21" spans="1:20" ht="26.25" thickBot="1" x14ac:dyDescent="0.3">
      <c r="A21" s="65">
        <v>89863815</v>
      </c>
      <c r="B21" s="66">
        <v>44518.632800925923</v>
      </c>
      <c r="C21" s="65" t="s">
        <v>50</v>
      </c>
      <c r="D21" s="65">
        <v>40</v>
      </c>
      <c r="E21" s="65">
        <v>40</v>
      </c>
      <c r="F21" s="67">
        <f t="shared" si="0"/>
        <v>80</v>
      </c>
      <c r="G21" s="67"/>
      <c r="H21" s="72"/>
      <c r="I21" s="65" t="s">
        <v>190</v>
      </c>
      <c r="J21" s="65">
        <v>1068624731</v>
      </c>
      <c r="K21" s="65" t="s">
        <v>210</v>
      </c>
      <c r="L21" s="65" t="s">
        <v>242</v>
      </c>
      <c r="M21" s="65" t="s">
        <v>432</v>
      </c>
      <c r="N21" s="65"/>
      <c r="O21" s="66">
        <v>44518.632800925923</v>
      </c>
      <c r="P21" s="65" t="s">
        <v>485</v>
      </c>
      <c r="Q21" s="65" t="s">
        <v>465</v>
      </c>
      <c r="R21" s="72" t="s">
        <v>489</v>
      </c>
      <c r="S21" s="70"/>
      <c r="T21" s="83"/>
    </row>
    <row r="22" spans="1:20" ht="26.25" thickBot="1" x14ac:dyDescent="0.3">
      <c r="A22" s="65">
        <v>89863814</v>
      </c>
      <c r="B22" s="66">
        <v>44518.633032407408</v>
      </c>
      <c r="C22" s="65" t="s">
        <v>50</v>
      </c>
      <c r="D22" s="65">
        <v>235</v>
      </c>
      <c r="E22" s="65">
        <v>40</v>
      </c>
      <c r="F22" s="67">
        <f t="shared" si="0"/>
        <v>275</v>
      </c>
      <c r="G22" s="68"/>
      <c r="H22" s="69"/>
      <c r="I22" s="65" t="s">
        <v>191</v>
      </c>
      <c r="J22" s="65">
        <v>1011568389</v>
      </c>
      <c r="K22" s="65" t="s">
        <v>210</v>
      </c>
      <c r="L22" s="65" t="s">
        <v>242</v>
      </c>
      <c r="M22" s="65" t="s">
        <v>433</v>
      </c>
      <c r="N22" s="65"/>
      <c r="O22" s="66">
        <v>44518.633032407408</v>
      </c>
      <c r="P22" s="65" t="s">
        <v>485</v>
      </c>
      <c r="Q22" s="65" t="s">
        <v>471</v>
      </c>
      <c r="R22" s="69"/>
      <c r="S22" s="70"/>
      <c r="T22" s="83"/>
    </row>
    <row r="23" spans="1:20" s="74" customFormat="1" ht="26.25" thickBot="1" x14ac:dyDescent="0.3">
      <c r="A23" s="65">
        <v>89863813</v>
      </c>
      <c r="B23" s="66">
        <v>44518.633171296293</v>
      </c>
      <c r="C23" s="65" t="s">
        <v>50</v>
      </c>
      <c r="D23" s="65">
        <v>322</v>
      </c>
      <c r="E23" s="65">
        <v>40</v>
      </c>
      <c r="F23" s="67">
        <f t="shared" si="0"/>
        <v>362</v>
      </c>
      <c r="G23" s="68"/>
      <c r="H23" s="69"/>
      <c r="I23" s="65" t="s">
        <v>192</v>
      </c>
      <c r="J23" s="65">
        <v>1145069778</v>
      </c>
      <c r="K23" s="65" t="s">
        <v>215</v>
      </c>
      <c r="L23" s="65" t="s">
        <v>255</v>
      </c>
      <c r="M23" s="65" t="s">
        <v>434</v>
      </c>
      <c r="N23" s="65"/>
      <c r="O23" s="66">
        <v>44518.633171296293</v>
      </c>
      <c r="P23" s="65" t="s">
        <v>460</v>
      </c>
      <c r="Q23" s="65" t="s">
        <v>465</v>
      </c>
      <c r="R23" s="69" t="s">
        <v>489</v>
      </c>
      <c r="S23" s="70"/>
      <c r="T23" s="83"/>
    </row>
    <row r="24" spans="1:20" s="74" customFormat="1" ht="26.25" thickBot="1" x14ac:dyDescent="0.3">
      <c r="A24" s="65">
        <v>89863817</v>
      </c>
      <c r="B24" s="66">
        <v>44519.569502314815</v>
      </c>
      <c r="C24" s="65" t="s">
        <v>50</v>
      </c>
      <c r="D24" s="65">
        <v>0</v>
      </c>
      <c r="E24" s="65">
        <v>35</v>
      </c>
      <c r="F24" s="67">
        <f t="shared" si="0"/>
        <v>35</v>
      </c>
      <c r="G24" s="67"/>
      <c r="H24" s="72"/>
      <c r="I24" s="65" t="s">
        <v>185</v>
      </c>
      <c r="J24" s="65">
        <v>1140544001</v>
      </c>
      <c r="K24" s="65" t="s">
        <v>210</v>
      </c>
      <c r="L24" s="65" t="s">
        <v>242</v>
      </c>
      <c r="M24" s="65" t="s">
        <v>427</v>
      </c>
      <c r="N24" s="65"/>
      <c r="O24" s="66">
        <v>44519.569502314815</v>
      </c>
      <c r="P24" s="65" t="s">
        <v>485</v>
      </c>
      <c r="Q24" s="65" t="s">
        <v>471</v>
      </c>
      <c r="R24" s="72"/>
      <c r="S24" s="70"/>
      <c r="T24" s="83"/>
    </row>
    <row r="25" spans="1:20" ht="16.5" thickBot="1" x14ac:dyDescent="0.3">
      <c r="A25" s="65">
        <v>7038774</v>
      </c>
      <c r="B25" s="66">
        <v>44519.945706018516</v>
      </c>
      <c r="C25" s="65" t="s">
        <v>49</v>
      </c>
      <c r="D25" s="65">
        <v>1600</v>
      </c>
      <c r="E25" s="65">
        <v>0</v>
      </c>
      <c r="F25" s="67">
        <f t="shared" si="0"/>
        <v>1600</v>
      </c>
      <c r="G25" s="67"/>
      <c r="H25" s="72"/>
      <c r="I25" s="65" t="s">
        <v>183</v>
      </c>
      <c r="J25" s="65">
        <v>1140775334</v>
      </c>
      <c r="K25" s="65" t="s">
        <v>231</v>
      </c>
      <c r="L25" s="65" t="s">
        <v>283</v>
      </c>
      <c r="M25" s="65" t="s">
        <v>425</v>
      </c>
      <c r="N25" s="65"/>
      <c r="O25" s="66">
        <v>44519.945706018516</v>
      </c>
      <c r="P25" s="65" t="s">
        <v>512</v>
      </c>
      <c r="Q25" s="65" t="s">
        <v>470</v>
      </c>
      <c r="R25" s="72"/>
      <c r="S25" s="70"/>
      <c r="T25" s="83"/>
    </row>
    <row r="26" spans="1:20" s="75" customFormat="1" ht="26.25" thickBot="1" x14ac:dyDescent="0.3">
      <c r="A26" s="65">
        <v>7038775</v>
      </c>
      <c r="B26" s="66">
        <v>44519.948541666665</v>
      </c>
      <c r="C26" s="65" t="s">
        <v>49</v>
      </c>
      <c r="D26" s="65">
        <v>935</v>
      </c>
      <c r="E26" s="65">
        <v>70</v>
      </c>
      <c r="F26" s="67">
        <f t="shared" si="0"/>
        <v>1005</v>
      </c>
      <c r="G26" s="67"/>
      <c r="H26" s="72"/>
      <c r="I26" s="65" t="s">
        <v>181</v>
      </c>
      <c r="J26" s="65">
        <v>1018587772</v>
      </c>
      <c r="K26" s="65" t="s">
        <v>213</v>
      </c>
      <c r="L26" s="65" t="s">
        <v>270</v>
      </c>
      <c r="M26" s="65" t="s">
        <v>423</v>
      </c>
      <c r="N26" s="65"/>
      <c r="O26" s="66">
        <v>44519.948541666665</v>
      </c>
      <c r="P26" s="65" t="s">
        <v>512</v>
      </c>
      <c r="Q26" s="65" t="s">
        <v>465</v>
      </c>
      <c r="R26" s="72" t="s">
        <v>489</v>
      </c>
      <c r="S26" s="70"/>
      <c r="T26" s="83"/>
    </row>
    <row r="27" spans="1:20" s="74" customFormat="1" ht="26.25" thickBot="1" x14ac:dyDescent="0.3">
      <c r="A27" s="65">
        <v>7038773</v>
      </c>
      <c r="B27" s="66">
        <v>44520.593611111108</v>
      </c>
      <c r="C27" s="65" t="s">
        <v>49</v>
      </c>
      <c r="D27" s="65">
        <v>365</v>
      </c>
      <c r="E27" s="65">
        <v>35</v>
      </c>
      <c r="F27" s="67">
        <f t="shared" si="0"/>
        <v>400</v>
      </c>
      <c r="G27" s="67"/>
      <c r="H27" s="72"/>
      <c r="I27" s="65" t="s">
        <v>184</v>
      </c>
      <c r="J27" s="65">
        <v>1006014455</v>
      </c>
      <c r="K27" s="65" t="s">
        <v>210</v>
      </c>
      <c r="L27" s="65" t="s">
        <v>287</v>
      </c>
      <c r="M27" s="65" t="s">
        <v>426</v>
      </c>
      <c r="N27" s="65"/>
      <c r="O27" s="66">
        <v>44520.593611111108</v>
      </c>
      <c r="P27" s="65" t="s">
        <v>460</v>
      </c>
      <c r="Q27" s="65" t="s">
        <v>465</v>
      </c>
      <c r="R27" s="72" t="s">
        <v>489</v>
      </c>
      <c r="S27" s="70"/>
      <c r="T27" s="83"/>
    </row>
    <row r="28" spans="1:20" ht="26.25" thickBot="1" x14ac:dyDescent="0.3">
      <c r="A28" s="65">
        <v>1172413</v>
      </c>
      <c r="B28" s="66">
        <v>44520.910127314812</v>
      </c>
      <c r="C28" s="65" t="s">
        <v>44</v>
      </c>
      <c r="D28" s="65">
        <v>240</v>
      </c>
      <c r="E28" s="65">
        <v>35</v>
      </c>
      <c r="F28" s="67">
        <f t="shared" si="0"/>
        <v>275</v>
      </c>
      <c r="G28" s="67"/>
      <c r="H28" s="72"/>
      <c r="I28" s="65" t="s">
        <v>177</v>
      </c>
      <c r="J28" s="65">
        <v>1003446043</v>
      </c>
      <c r="K28" s="65" t="s">
        <v>210</v>
      </c>
      <c r="L28" s="65" t="s">
        <v>251</v>
      </c>
      <c r="M28" s="65" t="s">
        <v>419</v>
      </c>
      <c r="N28" s="65"/>
      <c r="O28" s="66">
        <v>44520.910127314812</v>
      </c>
      <c r="P28" s="65" t="s">
        <v>460</v>
      </c>
      <c r="Q28" s="65" t="s">
        <v>465</v>
      </c>
      <c r="R28" s="72" t="s">
        <v>489</v>
      </c>
      <c r="S28" s="70"/>
      <c r="T28" s="83"/>
    </row>
    <row r="29" spans="1:20" ht="26.25" thickBot="1" x14ac:dyDescent="0.3">
      <c r="A29" s="65">
        <v>7933714</v>
      </c>
      <c r="B29" s="66">
        <v>44520.911215277774</v>
      </c>
      <c r="C29" s="65" t="s">
        <v>43</v>
      </c>
      <c r="D29" s="65">
        <v>235</v>
      </c>
      <c r="E29" s="65">
        <v>35</v>
      </c>
      <c r="F29" s="67">
        <f t="shared" si="0"/>
        <v>270</v>
      </c>
      <c r="G29" s="67"/>
      <c r="H29" s="72"/>
      <c r="I29" s="65" t="s">
        <v>182</v>
      </c>
      <c r="J29" s="65">
        <v>1157418808</v>
      </c>
      <c r="K29" s="65" t="s">
        <v>211</v>
      </c>
      <c r="L29" s="65" t="s">
        <v>244</v>
      </c>
      <c r="M29" s="65" t="s">
        <v>424</v>
      </c>
      <c r="N29" s="65"/>
      <c r="O29" s="66">
        <v>44520.911215277774</v>
      </c>
      <c r="P29" s="65" t="s">
        <v>460</v>
      </c>
      <c r="Q29" s="65" t="s">
        <v>465</v>
      </c>
      <c r="R29" s="72" t="s">
        <v>489</v>
      </c>
      <c r="S29" s="70"/>
      <c r="T29" s="83"/>
    </row>
    <row r="30" spans="1:20" s="71" customFormat="1" ht="26.25" thickBot="1" x14ac:dyDescent="0.3">
      <c r="A30" s="65">
        <v>1172412</v>
      </c>
      <c r="B30" s="66">
        <v>44521.676701388889</v>
      </c>
      <c r="C30" s="65" t="s">
        <v>44</v>
      </c>
      <c r="D30" s="65">
        <v>188</v>
      </c>
      <c r="E30" s="65">
        <v>35</v>
      </c>
      <c r="F30" s="67">
        <f t="shared" si="0"/>
        <v>223</v>
      </c>
      <c r="G30" s="67"/>
      <c r="H30" s="72"/>
      <c r="I30" s="65" t="s">
        <v>178</v>
      </c>
      <c r="J30" s="65">
        <v>1270692223</v>
      </c>
      <c r="K30" s="65" t="s">
        <v>211</v>
      </c>
      <c r="L30" s="65" t="s">
        <v>244</v>
      </c>
      <c r="M30" s="65" t="s">
        <v>420</v>
      </c>
      <c r="N30" s="65"/>
      <c r="O30" s="66">
        <v>44521.676701388889</v>
      </c>
      <c r="P30" s="65" t="s">
        <v>462</v>
      </c>
      <c r="Q30" s="65" t="s">
        <v>465</v>
      </c>
      <c r="R30" s="72" t="s">
        <v>489</v>
      </c>
      <c r="S30" s="70"/>
      <c r="T30" s="83"/>
    </row>
    <row r="31" spans="1:20" s="71" customFormat="1" ht="26.25" thickBot="1" x14ac:dyDescent="0.3">
      <c r="A31" s="65">
        <v>1172411</v>
      </c>
      <c r="B31" s="66">
        <v>44521.676898148151</v>
      </c>
      <c r="C31" s="65" t="s">
        <v>44</v>
      </c>
      <c r="D31" s="65">
        <v>126</v>
      </c>
      <c r="E31" s="65">
        <v>35</v>
      </c>
      <c r="F31" s="67">
        <f t="shared" si="0"/>
        <v>161</v>
      </c>
      <c r="G31" s="67"/>
      <c r="H31" s="72"/>
      <c r="I31" s="65" t="s">
        <v>179</v>
      </c>
      <c r="J31" s="65">
        <v>1003633587</v>
      </c>
      <c r="K31" s="65" t="s">
        <v>211</v>
      </c>
      <c r="L31" s="65" t="s">
        <v>244</v>
      </c>
      <c r="M31" s="65" t="s">
        <v>421</v>
      </c>
      <c r="N31" s="65"/>
      <c r="O31" s="66">
        <v>44521.676898148151</v>
      </c>
      <c r="P31" s="65" t="s">
        <v>463</v>
      </c>
      <c r="Q31" s="65" t="s">
        <v>465</v>
      </c>
      <c r="R31" s="72" t="s">
        <v>489</v>
      </c>
      <c r="S31" s="70"/>
      <c r="T31" s="83"/>
    </row>
    <row r="32" spans="1:20" s="71" customFormat="1" ht="16.5" thickBot="1" x14ac:dyDescent="0.3">
      <c r="A32" s="65">
        <v>89863818</v>
      </c>
      <c r="B32" s="66">
        <v>44521.980046296296</v>
      </c>
      <c r="C32" s="65" t="s">
        <v>50</v>
      </c>
      <c r="D32" s="65">
        <v>195</v>
      </c>
      <c r="E32" s="65">
        <v>35</v>
      </c>
      <c r="F32" s="67">
        <f t="shared" si="0"/>
        <v>230</v>
      </c>
      <c r="G32" s="67"/>
      <c r="H32" s="72"/>
      <c r="I32" s="65" t="s">
        <v>175</v>
      </c>
      <c r="J32" s="65">
        <v>1225848339</v>
      </c>
      <c r="K32" s="65" t="s">
        <v>210</v>
      </c>
      <c r="L32" s="65" t="s">
        <v>242</v>
      </c>
      <c r="M32" s="65" t="s">
        <v>417</v>
      </c>
      <c r="N32" s="65"/>
      <c r="O32" s="66">
        <v>44521.980046296296</v>
      </c>
      <c r="P32" s="65" t="s">
        <v>461</v>
      </c>
      <c r="Q32" s="65" t="s">
        <v>465</v>
      </c>
      <c r="R32" s="72" t="s">
        <v>489</v>
      </c>
      <c r="S32" s="70"/>
      <c r="T32" s="83"/>
    </row>
    <row r="33" spans="1:20" ht="26.25" thickBot="1" x14ac:dyDescent="0.3">
      <c r="A33" s="65">
        <v>89863819</v>
      </c>
      <c r="B33" s="66">
        <v>44521.983263888891</v>
      </c>
      <c r="C33" s="65" t="s">
        <v>50</v>
      </c>
      <c r="D33" s="65">
        <v>140</v>
      </c>
      <c r="E33" s="65">
        <v>35</v>
      </c>
      <c r="F33" s="67">
        <f t="shared" si="0"/>
        <v>175</v>
      </c>
      <c r="G33" s="67"/>
      <c r="H33" s="72"/>
      <c r="I33" s="65" t="s">
        <v>174</v>
      </c>
      <c r="J33" s="65">
        <v>1151477762</v>
      </c>
      <c r="K33" s="65" t="s">
        <v>210</v>
      </c>
      <c r="L33" s="65" t="s">
        <v>294</v>
      </c>
      <c r="M33" s="65" t="s">
        <v>416</v>
      </c>
      <c r="N33" s="65"/>
      <c r="O33" s="66">
        <v>44521.983263888891</v>
      </c>
      <c r="P33" s="65" t="s">
        <v>460</v>
      </c>
      <c r="Q33" s="65" t="s">
        <v>465</v>
      </c>
      <c r="R33" s="72" t="s">
        <v>489</v>
      </c>
      <c r="S33" s="70"/>
      <c r="T33" s="83"/>
    </row>
    <row r="34" spans="1:20" s="71" customFormat="1" ht="16.5" thickBot="1" x14ac:dyDescent="0.3">
      <c r="A34" s="65">
        <v>89863820</v>
      </c>
      <c r="B34" s="66">
        <v>44521.985925925925</v>
      </c>
      <c r="C34" s="65" t="s">
        <v>50</v>
      </c>
      <c r="D34" s="65">
        <v>95</v>
      </c>
      <c r="E34" s="65">
        <v>0</v>
      </c>
      <c r="F34" s="67">
        <f t="shared" si="0"/>
        <v>95</v>
      </c>
      <c r="G34" s="67"/>
      <c r="H34" s="72"/>
      <c r="I34" s="65" t="s">
        <v>173</v>
      </c>
      <c r="J34" s="65">
        <v>1119939408</v>
      </c>
      <c r="K34" s="65" t="s">
        <v>231</v>
      </c>
      <c r="L34" s="65" t="s">
        <v>283</v>
      </c>
      <c r="M34" s="65" t="s">
        <v>415</v>
      </c>
      <c r="N34" s="65"/>
      <c r="O34" s="66">
        <v>44521.985925925925</v>
      </c>
      <c r="P34" s="65" t="s">
        <v>505</v>
      </c>
      <c r="Q34" s="65" t="s">
        <v>464</v>
      </c>
      <c r="R34" s="72"/>
      <c r="S34" s="70"/>
      <c r="T34" s="83"/>
    </row>
    <row r="35" spans="1:20" ht="26.25" thickBot="1" x14ac:dyDescent="0.3">
      <c r="A35" s="65">
        <v>89863821</v>
      </c>
      <c r="B35" s="66">
        <v>44521.98878472222</v>
      </c>
      <c r="C35" s="65" t="s">
        <v>50</v>
      </c>
      <c r="D35" s="65">
        <v>265</v>
      </c>
      <c r="E35" s="65">
        <v>0</v>
      </c>
      <c r="F35" s="67">
        <f t="shared" si="0"/>
        <v>265</v>
      </c>
      <c r="G35" s="67"/>
      <c r="H35" s="72"/>
      <c r="I35" s="65" t="s">
        <v>172</v>
      </c>
      <c r="J35" s="65">
        <v>1116986005</v>
      </c>
      <c r="K35" s="65" t="s">
        <v>231</v>
      </c>
      <c r="L35" s="65" t="s">
        <v>283</v>
      </c>
      <c r="M35" s="65" t="s">
        <v>414</v>
      </c>
      <c r="N35" s="65"/>
      <c r="O35" s="66">
        <v>44521.98878472222</v>
      </c>
      <c r="P35" s="65" t="s">
        <v>505</v>
      </c>
      <c r="Q35" s="65" t="s">
        <v>464</v>
      </c>
      <c r="R35" s="72"/>
      <c r="S35" s="70"/>
      <c r="T35" s="83"/>
    </row>
    <row r="36" spans="1:20" ht="26.25" thickBot="1" x14ac:dyDescent="0.3">
      <c r="A36" s="65">
        <v>89863822</v>
      </c>
      <c r="B36" s="66">
        <v>44521.992766203701</v>
      </c>
      <c r="C36" s="65" t="s">
        <v>50</v>
      </c>
      <c r="D36" s="65">
        <v>415</v>
      </c>
      <c r="E36" s="65">
        <v>40</v>
      </c>
      <c r="F36" s="67">
        <f t="shared" ref="F36:F67" si="1">D36+E36</f>
        <v>455</v>
      </c>
      <c r="G36" s="67"/>
      <c r="H36" s="72"/>
      <c r="I36" s="65" t="s">
        <v>171</v>
      </c>
      <c r="J36" s="65">
        <v>1010734180</v>
      </c>
      <c r="K36" s="65" t="s">
        <v>210</v>
      </c>
      <c r="L36" s="65" t="s">
        <v>293</v>
      </c>
      <c r="M36" s="65" t="s">
        <v>413</v>
      </c>
      <c r="N36" s="65"/>
      <c r="O36" s="66">
        <v>44521.992766203701</v>
      </c>
      <c r="P36" s="65" t="s">
        <v>459</v>
      </c>
      <c r="Q36" s="65" t="s">
        <v>465</v>
      </c>
      <c r="R36" s="72" t="s">
        <v>489</v>
      </c>
      <c r="S36" s="70"/>
      <c r="T36" s="83"/>
    </row>
    <row r="37" spans="1:20" ht="26.25" thickBot="1" x14ac:dyDescent="0.3">
      <c r="A37" s="65">
        <v>89863823</v>
      </c>
      <c r="B37" s="66">
        <v>44521.996111111112</v>
      </c>
      <c r="C37" s="65" t="s">
        <v>50</v>
      </c>
      <c r="D37" s="65">
        <v>1150</v>
      </c>
      <c r="E37" s="65">
        <v>0</v>
      </c>
      <c r="F37" s="67">
        <f t="shared" si="1"/>
        <v>1150</v>
      </c>
      <c r="G37" s="67"/>
      <c r="H37" s="72"/>
      <c r="I37" s="65" t="s">
        <v>170</v>
      </c>
      <c r="J37" s="65">
        <v>1274656269</v>
      </c>
      <c r="K37" s="65" t="s">
        <v>218</v>
      </c>
      <c r="L37" s="65" t="s">
        <v>292</v>
      </c>
      <c r="M37" s="65" t="s">
        <v>412</v>
      </c>
      <c r="N37" s="65"/>
      <c r="O37" s="66">
        <v>44521.996111111112</v>
      </c>
      <c r="P37" s="65" t="s">
        <v>505</v>
      </c>
      <c r="Q37" s="65" t="s">
        <v>466</v>
      </c>
      <c r="R37" s="72"/>
      <c r="S37" s="70"/>
      <c r="T37" s="83"/>
    </row>
    <row r="38" spans="1:20" ht="26.25" thickBot="1" x14ac:dyDescent="0.3">
      <c r="A38" s="65">
        <v>5790248</v>
      </c>
      <c r="B38" s="66">
        <v>44522.619722222225</v>
      </c>
      <c r="C38" s="65" t="s">
        <v>48</v>
      </c>
      <c r="D38" s="65">
        <v>35</v>
      </c>
      <c r="E38" s="65">
        <v>35</v>
      </c>
      <c r="F38" s="67">
        <f t="shared" si="1"/>
        <v>70</v>
      </c>
      <c r="G38" s="68"/>
      <c r="H38" s="69"/>
      <c r="I38" s="65" t="s">
        <v>165</v>
      </c>
      <c r="J38" s="65">
        <v>1223513119</v>
      </c>
      <c r="K38" s="65" t="s">
        <v>211</v>
      </c>
      <c r="L38" s="65" t="s">
        <v>289</v>
      </c>
      <c r="M38" s="65" t="s">
        <v>407</v>
      </c>
      <c r="N38" s="65"/>
      <c r="O38" s="66">
        <v>44522.619722222225</v>
      </c>
      <c r="P38" s="65" t="s">
        <v>485</v>
      </c>
      <c r="Q38" s="65" t="s">
        <v>469</v>
      </c>
      <c r="R38" s="69" t="s">
        <v>489</v>
      </c>
      <c r="S38" s="70"/>
      <c r="T38" s="83"/>
    </row>
    <row r="39" spans="1:20" ht="26.25" thickBot="1" x14ac:dyDescent="0.3">
      <c r="A39" s="65">
        <v>5790247</v>
      </c>
      <c r="B39" s="66">
        <v>44522.619942129626</v>
      </c>
      <c r="C39" s="65" t="s">
        <v>48</v>
      </c>
      <c r="D39" s="65">
        <v>878</v>
      </c>
      <c r="E39" s="65">
        <v>35</v>
      </c>
      <c r="F39" s="67">
        <f t="shared" si="1"/>
        <v>913</v>
      </c>
      <c r="G39" s="67"/>
      <c r="H39" s="72"/>
      <c r="I39" s="65" t="s">
        <v>166</v>
      </c>
      <c r="J39" s="65">
        <v>1030506267</v>
      </c>
      <c r="K39" s="65" t="s">
        <v>210</v>
      </c>
      <c r="L39" s="65" t="s">
        <v>290</v>
      </c>
      <c r="M39" s="65" t="s">
        <v>408</v>
      </c>
      <c r="N39" s="65"/>
      <c r="O39" s="66">
        <v>44522.619942129626</v>
      </c>
      <c r="P39" s="65" t="s">
        <v>461</v>
      </c>
      <c r="Q39" s="72" t="s">
        <v>482</v>
      </c>
      <c r="R39" s="72"/>
      <c r="S39" s="70"/>
      <c r="T39" s="83"/>
    </row>
    <row r="40" spans="1:20" ht="39" thickBot="1" x14ac:dyDescent="0.3">
      <c r="A40" s="65">
        <v>5790246</v>
      </c>
      <c r="B40" s="66">
        <v>44522.620173611111</v>
      </c>
      <c r="C40" s="65" t="s">
        <v>48</v>
      </c>
      <c r="D40" s="65">
        <v>474</v>
      </c>
      <c r="E40" s="65">
        <v>35</v>
      </c>
      <c r="F40" s="67">
        <f t="shared" si="1"/>
        <v>509</v>
      </c>
      <c r="G40" s="67"/>
      <c r="H40" s="72"/>
      <c r="I40" s="65" t="s">
        <v>167</v>
      </c>
      <c r="J40" s="65">
        <v>1111216216</v>
      </c>
      <c r="K40" s="65" t="s">
        <v>210</v>
      </c>
      <c r="L40" s="65" t="s">
        <v>242</v>
      </c>
      <c r="M40" s="65" t="s">
        <v>409</v>
      </c>
      <c r="N40" s="65"/>
      <c r="O40" s="66">
        <v>44522.620173611111</v>
      </c>
      <c r="P40" s="65" t="s">
        <v>460</v>
      </c>
      <c r="Q40" s="65" t="s">
        <v>465</v>
      </c>
      <c r="R40" s="72" t="s">
        <v>489</v>
      </c>
      <c r="S40" s="70"/>
      <c r="T40" s="65" t="s">
        <v>473</v>
      </c>
    </row>
    <row r="41" spans="1:20" ht="16.5" thickBot="1" x14ac:dyDescent="0.3">
      <c r="A41" s="65">
        <v>5790245</v>
      </c>
      <c r="B41" s="66">
        <v>44522.620428240742</v>
      </c>
      <c r="C41" s="65" t="s">
        <v>48</v>
      </c>
      <c r="D41" s="65">
        <v>474</v>
      </c>
      <c r="E41" s="65">
        <v>35</v>
      </c>
      <c r="F41" s="67">
        <f t="shared" si="1"/>
        <v>509</v>
      </c>
      <c r="G41" s="67"/>
      <c r="H41" s="72"/>
      <c r="I41" s="65" t="s">
        <v>168</v>
      </c>
      <c r="J41" s="65">
        <v>1018689196</v>
      </c>
      <c r="K41" s="65" t="s">
        <v>210</v>
      </c>
      <c r="L41" s="65" t="s">
        <v>251</v>
      </c>
      <c r="M41" s="65" t="s">
        <v>410</v>
      </c>
      <c r="N41" s="65"/>
      <c r="O41" s="66">
        <v>44522.620428240742</v>
      </c>
      <c r="P41" s="65" t="s">
        <v>461</v>
      </c>
      <c r="Q41" s="65" t="s">
        <v>465</v>
      </c>
      <c r="R41" s="72" t="s">
        <v>489</v>
      </c>
      <c r="S41" s="70"/>
      <c r="T41" s="83"/>
    </row>
    <row r="42" spans="1:20" ht="26.25" thickBot="1" x14ac:dyDescent="0.3">
      <c r="A42" s="65">
        <v>5790244</v>
      </c>
      <c r="B42" s="66">
        <v>44522.620578703703</v>
      </c>
      <c r="C42" s="65" t="s">
        <v>48</v>
      </c>
      <c r="D42" s="65">
        <v>479</v>
      </c>
      <c r="E42" s="65">
        <v>40</v>
      </c>
      <c r="F42" s="67">
        <f t="shared" si="1"/>
        <v>519</v>
      </c>
      <c r="G42" s="67"/>
      <c r="H42" s="72"/>
      <c r="I42" s="65" t="s">
        <v>169</v>
      </c>
      <c r="J42" s="65">
        <v>1278804553</v>
      </c>
      <c r="K42" s="65" t="s">
        <v>218</v>
      </c>
      <c r="L42" s="65" t="s">
        <v>291</v>
      </c>
      <c r="M42" s="65" t="s">
        <v>411</v>
      </c>
      <c r="N42" s="65"/>
      <c r="O42" s="66">
        <v>44522.620578703703</v>
      </c>
      <c r="P42" s="65" t="s">
        <v>512</v>
      </c>
      <c r="Q42" s="65" t="s">
        <v>470</v>
      </c>
      <c r="R42" s="72"/>
      <c r="S42" s="70"/>
      <c r="T42" s="65" t="s">
        <v>472</v>
      </c>
    </row>
    <row r="43" spans="1:20" ht="26.25" thickBot="1" x14ac:dyDescent="0.3">
      <c r="A43" s="65">
        <v>89863824</v>
      </c>
      <c r="B43" s="66">
        <v>44522.933391203704</v>
      </c>
      <c r="C43" s="65" t="s">
        <v>50</v>
      </c>
      <c r="D43" s="65">
        <v>0</v>
      </c>
      <c r="E43" s="65">
        <v>55</v>
      </c>
      <c r="F43" s="67">
        <f t="shared" si="1"/>
        <v>55</v>
      </c>
      <c r="G43" s="67"/>
      <c r="H43" s="69"/>
      <c r="I43" s="65" t="s">
        <v>161</v>
      </c>
      <c r="J43" s="65">
        <v>1065439443</v>
      </c>
      <c r="K43" s="65" t="s">
        <v>210</v>
      </c>
      <c r="L43" s="65" t="s">
        <v>242</v>
      </c>
      <c r="M43" s="65" t="s">
        <v>404</v>
      </c>
      <c r="N43" s="65"/>
      <c r="O43" s="66">
        <v>44522.933391203704</v>
      </c>
      <c r="P43" s="65" t="s">
        <v>461</v>
      </c>
      <c r="Q43" s="65" t="s">
        <v>465</v>
      </c>
      <c r="R43" s="69" t="s">
        <v>489</v>
      </c>
      <c r="S43" s="70"/>
      <c r="T43" s="83"/>
    </row>
    <row r="44" spans="1:20" ht="26.25" thickBot="1" x14ac:dyDescent="0.3">
      <c r="A44" s="65">
        <v>4659712</v>
      </c>
      <c r="B44" s="66">
        <v>44522.933391203704</v>
      </c>
      <c r="C44" s="65" t="s">
        <v>42</v>
      </c>
      <c r="D44" s="65">
        <v>465</v>
      </c>
      <c r="E44" s="65">
        <v>35</v>
      </c>
      <c r="F44" s="67">
        <f t="shared" si="1"/>
        <v>500</v>
      </c>
      <c r="G44" s="68"/>
      <c r="H44" s="69"/>
      <c r="I44" s="65" t="s">
        <v>162</v>
      </c>
      <c r="J44" s="65">
        <v>1000165198</v>
      </c>
      <c r="K44" s="65" t="s">
        <v>210</v>
      </c>
      <c r="L44" s="65" t="s">
        <v>287</v>
      </c>
      <c r="M44" s="65" t="s">
        <v>405</v>
      </c>
      <c r="N44" s="65"/>
      <c r="O44" s="66">
        <v>44522.933391203704</v>
      </c>
      <c r="P44" s="65" t="s">
        <v>460</v>
      </c>
      <c r="Q44" s="65" t="s">
        <v>465</v>
      </c>
      <c r="R44" s="69" t="s">
        <v>489</v>
      </c>
      <c r="S44" s="70"/>
      <c r="T44" s="83"/>
    </row>
    <row r="45" spans="1:20" ht="26.25" thickBot="1" x14ac:dyDescent="0.3">
      <c r="A45" s="65">
        <v>4659711</v>
      </c>
      <c r="B45" s="66">
        <v>44522.933391203704</v>
      </c>
      <c r="C45" s="65" t="s">
        <v>42</v>
      </c>
      <c r="D45" s="65">
        <v>210</v>
      </c>
      <c r="E45" s="65">
        <v>35</v>
      </c>
      <c r="F45" s="67">
        <f t="shared" si="1"/>
        <v>245</v>
      </c>
      <c r="G45" s="68"/>
      <c r="H45" s="69"/>
      <c r="I45" s="65" t="s">
        <v>163</v>
      </c>
      <c r="J45" s="65">
        <v>1060042743</v>
      </c>
      <c r="K45" s="65" t="s">
        <v>210</v>
      </c>
      <c r="L45" s="65" t="s">
        <v>288</v>
      </c>
      <c r="M45" s="65" t="s">
        <v>456</v>
      </c>
      <c r="N45" s="65"/>
      <c r="O45" s="66">
        <v>44522.933391203704</v>
      </c>
      <c r="P45" s="65" t="s">
        <v>460</v>
      </c>
      <c r="Q45" s="65" t="s">
        <v>465</v>
      </c>
      <c r="R45" s="69" t="s">
        <v>489</v>
      </c>
      <c r="S45" s="70"/>
      <c r="T45" s="83"/>
    </row>
    <row r="46" spans="1:20" s="71" customFormat="1" ht="16.5" thickBot="1" x14ac:dyDescent="0.3">
      <c r="A46" s="65">
        <v>1172414</v>
      </c>
      <c r="B46" s="66">
        <v>44522.933391203704</v>
      </c>
      <c r="C46" s="65" t="s">
        <v>44</v>
      </c>
      <c r="D46" s="65">
        <v>209</v>
      </c>
      <c r="E46" s="65">
        <v>35</v>
      </c>
      <c r="F46" s="67">
        <f t="shared" si="1"/>
        <v>244</v>
      </c>
      <c r="G46" s="67"/>
      <c r="H46" s="72"/>
      <c r="I46" s="65" t="s">
        <v>164</v>
      </c>
      <c r="J46" s="65">
        <v>1116111579</v>
      </c>
      <c r="K46" s="65" t="s">
        <v>211</v>
      </c>
      <c r="L46" s="65" t="s">
        <v>261</v>
      </c>
      <c r="M46" s="65" t="s">
        <v>406</v>
      </c>
      <c r="N46" s="65"/>
      <c r="O46" s="66">
        <v>44522.933391203704</v>
      </c>
      <c r="P46" s="65" t="s">
        <v>463</v>
      </c>
      <c r="Q46" s="65" t="s">
        <v>464</v>
      </c>
      <c r="R46" s="72"/>
      <c r="S46" s="70"/>
      <c r="T46" s="83"/>
    </row>
    <row r="47" spans="1:20" ht="26.25" thickBot="1" x14ac:dyDescent="0.3">
      <c r="A47" s="65">
        <v>57902410</v>
      </c>
      <c r="B47" s="66">
        <v>44523.235000000001</v>
      </c>
      <c r="C47" s="65" t="s">
        <v>48</v>
      </c>
      <c r="D47" s="65">
        <v>479</v>
      </c>
      <c r="E47" s="65">
        <v>65</v>
      </c>
      <c r="F47" s="67">
        <f t="shared" si="1"/>
        <v>544</v>
      </c>
      <c r="G47" s="67"/>
      <c r="H47" s="72"/>
      <c r="I47" s="65" t="s">
        <v>157</v>
      </c>
      <c r="J47" s="65">
        <v>1066675461</v>
      </c>
      <c r="K47" s="65" t="s">
        <v>218</v>
      </c>
      <c r="L47" s="65" t="s">
        <v>284</v>
      </c>
      <c r="M47" s="65" t="s">
        <v>400</v>
      </c>
      <c r="N47" s="65"/>
      <c r="O47" s="66">
        <v>44523.235000000001</v>
      </c>
      <c r="P47" s="65" t="s">
        <v>506</v>
      </c>
      <c r="Q47" s="65" t="s">
        <v>464</v>
      </c>
      <c r="R47" s="72"/>
      <c r="S47" s="70"/>
      <c r="T47" s="83"/>
    </row>
    <row r="48" spans="1:20" ht="16.5" thickBot="1" x14ac:dyDescent="0.3">
      <c r="A48" s="65">
        <v>7933719</v>
      </c>
      <c r="B48" s="66">
        <v>44523.553310185183</v>
      </c>
      <c r="C48" s="65" t="s">
        <v>43</v>
      </c>
      <c r="D48" s="65">
        <v>275</v>
      </c>
      <c r="E48" s="65">
        <v>40</v>
      </c>
      <c r="F48" s="67">
        <f t="shared" si="1"/>
        <v>315</v>
      </c>
      <c r="G48" s="68"/>
      <c r="H48" s="69"/>
      <c r="I48" s="65" t="s">
        <v>158</v>
      </c>
      <c r="J48" s="65">
        <v>1029571231</v>
      </c>
      <c r="K48" s="65" t="s">
        <v>226</v>
      </c>
      <c r="L48" s="65" t="s">
        <v>271</v>
      </c>
      <c r="M48" s="65" t="s">
        <v>401</v>
      </c>
      <c r="N48" s="65"/>
      <c r="O48" s="66">
        <v>44523.553310185183</v>
      </c>
      <c r="P48" s="65" t="s">
        <v>505</v>
      </c>
      <c r="Q48" s="65" t="s">
        <v>464</v>
      </c>
      <c r="R48" s="69"/>
      <c r="S48" s="70"/>
      <c r="T48" s="83"/>
    </row>
    <row r="49" spans="1:20" ht="26.25" thickBot="1" x14ac:dyDescent="0.3">
      <c r="A49" s="65">
        <v>7933718</v>
      </c>
      <c r="B49" s="66">
        <v>44523.553310185183</v>
      </c>
      <c r="C49" s="65" t="s">
        <v>43</v>
      </c>
      <c r="D49" s="65">
        <v>490</v>
      </c>
      <c r="E49" s="65">
        <v>40</v>
      </c>
      <c r="F49" s="67">
        <f t="shared" si="1"/>
        <v>530</v>
      </c>
      <c r="G49" s="67"/>
      <c r="H49" s="72"/>
      <c r="I49" s="65" t="s">
        <v>159</v>
      </c>
      <c r="J49" s="65">
        <v>1027590623</v>
      </c>
      <c r="K49" s="65" t="s">
        <v>215</v>
      </c>
      <c r="L49" s="65" t="s">
        <v>285</v>
      </c>
      <c r="M49" s="65" t="s">
        <v>402</v>
      </c>
      <c r="N49" s="65"/>
      <c r="O49" s="66">
        <v>44523.553310185183</v>
      </c>
      <c r="P49" s="65" t="s">
        <v>505</v>
      </c>
      <c r="Q49" s="65" t="s">
        <v>465</v>
      </c>
      <c r="R49" s="72" t="s">
        <v>489</v>
      </c>
      <c r="S49" s="70"/>
      <c r="T49" s="83"/>
    </row>
    <row r="50" spans="1:20" s="71" customFormat="1" ht="26.25" thickBot="1" x14ac:dyDescent="0.3">
      <c r="A50" s="65">
        <v>7933717</v>
      </c>
      <c r="B50" s="66">
        <v>44523.553310185183</v>
      </c>
      <c r="C50" s="65" t="s">
        <v>43</v>
      </c>
      <c r="D50" s="65">
        <v>275</v>
      </c>
      <c r="E50" s="65">
        <v>35</v>
      </c>
      <c r="F50" s="67">
        <f t="shared" si="1"/>
        <v>310</v>
      </c>
      <c r="G50" s="68"/>
      <c r="H50" s="69"/>
      <c r="I50" s="65" t="s">
        <v>160</v>
      </c>
      <c r="J50" s="65">
        <v>1090098491</v>
      </c>
      <c r="K50" s="65" t="s">
        <v>210</v>
      </c>
      <c r="L50" s="65" t="s">
        <v>286</v>
      </c>
      <c r="M50" s="65" t="s">
        <v>403</v>
      </c>
      <c r="N50" s="65"/>
      <c r="O50" s="66">
        <v>44523.553310185183</v>
      </c>
      <c r="P50" s="65" t="s">
        <v>460</v>
      </c>
      <c r="Q50" s="65" t="s">
        <v>465</v>
      </c>
      <c r="R50" s="69" t="s">
        <v>489</v>
      </c>
      <c r="S50" s="70"/>
      <c r="T50" s="83"/>
    </row>
    <row r="51" spans="1:20" ht="26.25" thickBot="1" x14ac:dyDescent="0.3">
      <c r="A51" s="65">
        <v>7933716</v>
      </c>
      <c r="B51" s="66">
        <v>44523.558206018519</v>
      </c>
      <c r="C51" s="65" t="s">
        <v>43</v>
      </c>
      <c r="D51" s="65">
        <v>275</v>
      </c>
      <c r="E51" s="65">
        <v>40</v>
      </c>
      <c r="F51" s="67">
        <f t="shared" si="1"/>
        <v>315</v>
      </c>
      <c r="G51" s="67"/>
      <c r="H51" s="72"/>
      <c r="I51" s="65" t="s">
        <v>176</v>
      </c>
      <c r="J51" s="73">
        <v>1116157040</v>
      </c>
      <c r="K51" s="65" t="s">
        <v>210</v>
      </c>
      <c r="L51" s="65" t="s">
        <v>295</v>
      </c>
      <c r="M51" s="65" t="s">
        <v>418</v>
      </c>
      <c r="N51" s="65"/>
      <c r="O51" s="66">
        <v>44523.558206018519</v>
      </c>
      <c r="P51" s="65" t="s">
        <v>461</v>
      </c>
      <c r="Q51" s="65" t="s">
        <v>465</v>
      </c>
      <c r="R51" s="72" t="s">
        <v>489</v>
      </c>
      <c r="S51" s="70"/>
      <c r="T51" s="83"/>
    </row>
    <row r="52" spans="1:20" ht="26.25" thickBot="1" x14ac:dyDescent="0.3">
      <c r="A52" s="65">
        <v>57902411</v>
      </c>
      <c r="B52" s="66">
        <v>44523.560104166667</v>
      </c>
      <c r="C52" s="65" t="s">
        <v>48</v>
      </c>
      <c r="D52" s="65">
        <v>474</v>
      </c>
      <c r="E52" s="65">
        <v>35</v>
      </c>
      <c r="F52" s="67">
        <f t="shared" si="1"/>
        <v>509</v>
      </c>
      <c r="G52" s="67"/>
      <c r="H52" s="72"/>
      <c r="I52" s="65" t="s">
        <v>156</v>
      </c>
      <c r="J52" s="73">
        <v>1003382238</v>
      </c>
      <c r="K52" s="65" t="s">
        <v>210</v>
      </c>
      <c r="L52" s="65" t="s">
        <v>245</v>
      </c>
      <c r="M52" s="65" t="s">
        <v>399</v>
      </c>
      <c r="N52" s="65"/>
      <c r="O52" s="66">
        <v>44523.560104166667</v>
      </c>
      <c r="P52" s="65" t="s">
        <v>460</v>
      </c>
      <c r="Q52" s="65" t="s">
        <v>465</v>
      </c>
      <c r="R52" s="72" t="s">
        <v>489</v>
      </c>
      <c r="S52" s="70"/>
      <c r="T52" s="83"/>
    </row>
    <row r="53" spans="1:20" ht="26.25" thickBot="1" x14ac:dyDescent="0.3">
      <c r="A53" s="65">
        <v>7933715</v>
      </c>
      <c r="B53" s="66">
        <v>44523.569108796299</v>
      </c>
      <c r="C53" s="65" t="s">
        <v>43</v>
      </c>
      <c r="D53" s="65">
        <v>440</v>
      </c>
      <c r="E53" s="65">
        <v>50</v>
      </c>
      <c r="F53" s="67">
        <f t="shared" si="1"/>
        <v>490</v>
      </c>
      <c r="G53" s="67"/>
      <c r="H53" s="72"/>
      <c r="I53" s="65" t="s">
        <v>180</v>
      </c>
      <c r="J53" s="65">
        <v>1226915014</v>
      </c>
      <c r="K53" s="65" t="s">
        <v>218</v>
      </c>
      <c r="L53" s="65" t="s">
        <v>249</v>
      </c>
      <c r="M53" s="65" t="s">
        <v>422</v>
      </c>
      <c r="N53" s="65"/>
      <c r="O53" s="66">
        <v>44523.569108796299</v>
      </c>
      <c r="P53" s="65" t="s">
        <v>505</v>
      </c>
      <c r="Q53" s="65" t="s">
        <v>466</v>
      </c>
      <c r="R53" s="72"/>
      <c r="S53" s="70"/>
      <c r="T53" s="83"/>
    </row>
    <row r="54" spans="1:20" ht="26.25" thickBot="1" x14ac:dyDescent="0.3">
      <c r="A54" s="65">
        <v>7038776</v>
      </c>
      <c r="B54" s="66">
        <v>44524.733912037038</v>
      </c>
      <c r="C54" s="65" t="s">
        <v>49</v>
      </c>
      <c r="D54" s="65">
        <v>485</v>
      </c>
      <c r="E54" s="65">
        <v>65</v>
      </c>
      <c r="F54" s="67">
        <f t="shared" si="1"/>
        <v>550</v>
      </c>
      <c r="G54" s="67"/>
      <c r="H54" s="72"/>
      <c r="I54" s="65" t="s">
        <v>153</v>
      </c>
      <c r="J54" s="65">
        <v>1030777638</v>
      </c>
      <c r="K54" s="65" t="s">
        <v>218</v>
      </c>
      <c r="L54" s="65" t="s">
        <v>252</v>
      </c>
      <c r="M54" s="65" t="s">
        <v>396</v>
      </c>
      <c r="N54" s="65"/>
      <c r="O54" s="66">
        <v>44524.733912037038</v>
      </c>
      <c r="P54" s="65" t="s">
        <v>505</v>
      </c>
      <c r="Q54" s="65" t="s">
        <v>466</v>
      </c>
      <c r="R54" s="72"/>
      <c r="S54" s="70"/>
      <c r="T54" s="83"/>
    </row>
    <row r="55" spans="1:20" ht="26.25" thickBot="1" x14ac:dyDescent="0.3">
      <c r="A55" s="65">
        <v>5508691</v>
      </c>
      <c r="B55" s="66">
        <v>44524.736076388886</v>
      </c>
      <c r="C55" s="65" t="s">
        <v>53</v>
      </c>
      <c r="D55" s="65">
        <v>85</v>
      </c>
      <c r="E55" s="65">
        <v>85</v>
      </c>
      <c r="F55" s="67">
        <f t="shared" si="1"/>
        <v>170</v>
      </c>
      <c r="G55" s="68"/>
      <c r="H55" s="69" t="s">
        <v>489</v>
      </c>
      <c r="I55" s="65" t="s">
        <v>150</v>
      </c>
      <c r="J55" s="65">
        <v>1003960617</v>
      </c>
      <c r="K55" s="65" t="s">
        <v>231</v>
      </c>
      <c r="L55" s="65" t="s">
        <v>283</v>
      </c>
      <c r="M55" s="65" t="s">
        <v>393</v>
      </c>
      <c r="N55" s="65"/>
      <c r="O55" s="66">
        <v>44524.736076388886</v>
      </c>
      <c r="P55" s="65" t="s">
        <v>505</v>
      </c>
      <c r="Q55" s="65" t="s">
        <v>466</v>
      </c>
      <c r="R55" s="69" t="s">
        <v>489</v>
      </c>
      <c r="S55" s="70"/>
      <c r="T55" s="83"/>
    </row>
    <row r="56" spans="1:20" ht="26.25" thickBot="1" x14ac:dyDescent="0.3">
      <c r="A56" s="65">
        <v>7038778</v>
      </c>
      <c r="B56" s="66">
        <v>44524.736215277779</v>
      </c>
      <c r="C56" s="65" t="s">
        <v>49</v>
      </c>
      <c r="D56" s="65">
        <v>2150</v>
      </c>
      <c r="E56" s="65">
        <v>70</v>
      </c>
      <c r="F56" s="67">
        <f t="shared" si="1"/>
        <v>2220</v>
      </c>
      <c r="G56" s="67"/>
      <c r="H56" s="72"/>
      <c r="I56" s="65" t="s">
        <v>151</v>
      </c>
      <c r="J56" s="65">
        <v>1202577787</v>
      </c>
      <c r="K56" s="65" t="s">
        <v>219</v>
      </c>
      <c r="L56" s="65" t="s">
        <v>219</v>
      </c>
      <c r="M56" s="65" t="s">
        <v>394</v>
      </c>
      <c r="N56" s="65"/>
      <c r="O56" s="66">
        <v>44524.736215277779</v>
      </c>
      <c r="P56" s="65" t="s">
        <v>506</v>
      </c>
      <c r="Q56" s="65" t="s">
        <v>466</v>
      </c>
      <c r="R56" s="72"/>
      <c r="S56" s="70"/>
      <c r="T56" s="83"/>
    </row>
    <row r="57" spans="1:20" ht="26.25" thickBot="1" x14ac:dyDescent="0.3">
      <c r="A57" s="65">
        <v>57902412</v>
      </c>
      <c r="B57" s="66">
        <v>44524.933321759258</v>
      </c>
      <c r="C57" s="65" t="s">
        <v>48</v>
      </c>
      <c r="D57" s="65">
        <v>35</v>
      </c>
      <c r="E57" s="65">
        <v>35</v>
      </c>
      <c r="F57" s="67">
        <f t="shared" si="1"/>
        <v>70</v>
      </c>
      <c r="G57" s="67"/>
      <c r="H57" s="72"/>
      <c r="I57" s="65" t="s">
        <v>146</v>
      </c>
      <c r="J57" s="65">
        <v>1006864869</v>
      </c>
      <c r="K57" s="65" t="s">
        <v>211</v>
      </c>
      <c r="L57" s="65" t="s">
        <v>282</v>
      </c>
      <c r="M57" s="65" t="s">
        <v>389</v>
      </c>
      <c r="N57" s="65"/>
      <c r="O57" s="66">
        <v>44524.933321759258</v>
      </c>
      <c r="P57" s="65" t="s">
        <v>508</v>
      </c>
      <c r="Q57" s="65" t="s">
        <v>468</v>
      </c>
      <c r="R57" s="72"/>
      <c r="S57" s="70"/>
      <c r="T57" s="83"/>
    </row>
    <row r="58" spans="1:20" ht="26.25" thickBot="1" x14ac:dyDescent="0.3">
      <c r="A58" s="65">
        <v>11724110</v>
      </c>
      <c r="B58" s="66">
        <v>44524.937210648146</v>
      </c>
      <c r="C58" s="65" t="s">
        <v>44</v>
      </c>
      <c r="D58" s="65">
        <v>185</v>
      </c>
      <c r="E58" s="65">
        <v>35</v>
      </c>
      <c r="F58" s="67">
        <f t="shared" si="1"/>
        <v>220</v>
      </c>
      <c r="G58" s="67"/>
      <c r="H58" s="72"/>
      <c r="I58" s="65" t="s">
        <v>147</v>
      </c>
      <c r="J58" s="65">
        <v>1117999416</v>
      </c>
      <c r="K58" s="65" t="s">
        <v>210</v>
      </c>
      <c r="L58" s="65" t="s">
        <v>242</v>
      </c>
      <c r="M58" s="65" t="s">
        <v>390</v>
      </c>
      <c r="N58" s="65"/>
      <c r="O58" s="66">
        <v>44524.937210648146</v>
      </c>
      <c r="P58" s="65" t="s">
        <v>461</v>
      </c>
      <c r="Q58" s="65" t="s">
        <v>465</v>
      </c>
      <c r="R58" s="72" t="s">
        <v>489</v>
      </c>
      <c r="S58" s="70"/>
      <c r="T58" s="83"/>
    </row>
    <row r="59" spans="1:20" ht="26.25" thickBot="1" x14ac:dyDescent="0.3">
      <c r="A59" s="65">
        <v>7038777</v>
      </c>
      <c r="B59" s="66">
        <v>44524.983946759261</v>
      </c>
      <c r="C59" s="65" t="s">
        <v>49</v>
      </c>
      <c r="D59" s="65">
        <v>1545</v>
      </c>
      <c r="E59" s="65">
        <v>35</v>
      </c>
      <c r="F59" s="67">
        <f t="shared" si="1"/>
        <v>1580</v>
      </c>
      <c r="G59" s="67"/>
      <c r="H59" s="72"/>
      <c r="I59" s="65" t="s">
        <v>152</v>
      </c>
      <c r="J59" s="65">
        <v>1002038369</v>
      </c>
      <c r="K59" s="65" t="s">
        <v>211</v>
      </c>
      <c r="L59" s="65" t="s">
        <v>235</v>
      </c>
      <c r="M59" s="65" t="s">
        <v>395</v>
      </c>
      <c r="N59" s="65"/>
      <c r="O59" s="66">
        <v>44524.983946759261</v>
      </c>
      <c r="P59" s="65" t="s">
        <v>460</v>
      </c>
      <c r="Q59" s="65" t="s">
        <v>465</v>
      </c>
      <c r="R59" s="72" t="s">
        <v>489</v>
      </c>
      <c r="S59" s="70"/>
      <c r="T59" s="83"/>
    </row>
    <row r="60" spans="1:20" ht="16.5" thickBot="1" x14ac:dyDescent="0.3">
      <c r="A60" s="65">
        <v>1172417</v>
      </c>
      <c r="B60" s="66">
        <v>44525.009826388887</v>
      </c>
      <c r="C60" s="65" t="s">
        <v>44</v>
      </c>
      <c r="D60" s="65">
        <v>276</v>
      </c>
      <c r="E60" s="65">
        <v>35</v>
      </c>
      <c r="F60" s="67">
        <f t="shared" si="1"/>
        <v>311</v>
      </c>
      <c r="G60" s="67"/>
      <c r="H60" s="72"/>
      <c r="I60" s="65" t="s">
        <v>149</v>
      </c>
      <c r="J60" s="65">
        <v>1222111342</v>
      </c>
      <c r="K60" s="65" t="s">
        <v>210</v>
      </c>
      <c r="L60" s="65" t="s">
        <v>233</v>
      </c>
      <c r="M60" s="65" t="s">
        <v>392</v>
      </c>
      <c r="N60" s="65"/>
      <c r="O60" s="66">
        <v>44525.009826388887</v>
      </c>
      <c r="P60" s="65" t="s">
        <v>461</v>
      </c>
      <c r="Q60" s="65" t="s">
        <v>465</v>
      </c>
      <c r="R60" s="72" t="s">
        <v>489</v>
      </c>
      <c r="S60" s="70"/>
      <c r="T60" s="83"/>
    </row>
    <row r="61" spans="1:20" s="76" customFormat="1" ht="16.5" thickBot="1" x14ac:dyDescent="0.3">
      <c r="A61" s="65">
        <v>1172416</v>
      </c>
      <c r="B61" s="66">
        <v>44525.145115740743</v>
      </c>
      <c r="C61" s="65" t="s">
        <v>44</v>
      </c>
      <c r="D61" s="65">
        <v>190</v>
      </c>
      <c r="E61" s="65">
        <v>35</v>
      </c>
      <c r="F61" s="67">
        <f t="shared" si="1"/>
        <v>225</v>
      </c>
      <c r="G61" s="67"/>
      <c r="H61" s="72"/>
      <c r="I61" s="65" t="s">
        <v>154</v>
      </c>
      <c r="J61" s="65">
        <v>1068838356</v>
      </c>
      <c r="K61" s="65" t="s">
        <v>211</v>
      </c>
      <c r="L61" s="65" t="s">
        <v>261</v>
      </c>
      <c r="M61" s="65" t="s">
        <v>397</v>
      </c>
      <c r="N61" s="65"/>
      <c r="O61" s="66">
        <v>44525.145115740743</v>
      </c>
      <c r="P61" s="65" t="s">
        <v>462</v>
      </c>
      <c r="Q61" s="65" t="s">
        <v>465</v>
      </c>
      <c r="R61" s="72"/>
      <c r="S61" s="70"/>
      <c r="T61" s="65" t="s">
        <v>474</v>
      </c>
    </row>
    <row r="62" spans="1:20" ht="26.25" thickBot="1" x14ac:dyDescent="0.3">
      <c r="A62" s="65">
        <v>1172415</v>
      </c>
      <c r="B62" s="66">
        <v>44525.145115740743</v>
      </c>
      <c r="C62" s="65" t="s">
        <v>44</v>
      </c>
      <c r="D62" s="65">
        <v>417</v>
      </c>
      <c r="E62" s="65">
        <v>35</v>
      </c>
      <c r="F62" s="67">
        <f t="shared" si="1"/>
        <v>452</v>
      </c>
      <c r="G62" s="68"/>
      <c r="H62" s="69"/>
      <c r="I62" s="65" t="s">
        <v>155</v>
      </c>
      <c r="J62" s="65">
        <v>1009090821</v>
      </c>
      <c r="K62" s="65" t="s">
        <v>210</v>
      </c>
      <c r="L62" s="65" t="s">
        <v>264</v>
      </c>
      <c r="M62" s="65" t="s">
        <v>398</v>
      </c>
      <c r="N62" s="65"/>
      <c r="O62" s="66">
        <v>44525.145115740743</v>
      </c>
      <c r="P62" s="65" t="s">
        <v>460</v>
      </c>
      <c r="Q62" s="65" t="s">
        <v>465</v>
      </c>
      <c r="R62" s="69" t="s">
        <v>489</v>
      </c>
      <c r="S62" s="70"/>
      <c r="T62" s="83"/>
    </row>
    <row r="63" spans="1:20" ht="39" thickBot="1" x14ac:dyDescent="0.3">
      <c r="A63" s="65">
        <v>11724112</v>
      </c>
      <c r="B63" s="66">
        <v>44525.803773148145</v>
      </c>
      <c r="C63" s="65" t="s">
        <v>44</v>
      </c>
      <c r="D63" s="65">
        <v>0</v>
      </c>
      <c r="E63" s="65">
        <v>35</v>
      </c>
      <c r="F63" s="67">
        <f t="shared" si="1"/>
        <v>35</v>
      </c>
      <c r="G63" s="68"/>
      <c r="H63" s="69"/>
      <c r="I63" s="65" t="s">
        <v>142</v>
      </c>
      <c r="J63" s="65">
        <v>1202223036</v>
      </c>
      <c r="K63" s="65" t="s">
        <v>211</v>
      </c>
      <c r="L63" s="65" t="s">
        <v>261</v>
      </c>
      <c r="M63" s="65" t="s">
        <v>384</v>
      </c>
      <c r="N63" s="65"/>
      <c r="O63" s="66">
        <v>44525.803773148145</v>
      </c>
      <c r="P63" s="65" t="s">
        <v>460</v>
      </c>
      <c r="Q63" s="65" t="s">
        <v>465</v>
      </c>
      <c r="R63" s="69" t="s">
        <v>489</v>
      </c>
      <c r="S63" s="70"/>
      <c r="T63" s="65" t="s">
        <v>473</v>
      </c>
    </row>
    <row r="64" spans="1:20" ht="26.25" thickBot="1" x14ac:dyDescent="0.3">
      <c r="A64" s="65">
        <v>2568521</v>
      </c>
      <c r="B64" s="66">
        <v>44525.956400462965</v>
      </c>
      <c r="C64" s="65" t="s">
        <v>45</v>
      </c>
      <c r="D64" s="65">
        <v>0</v>
      </c>
      <c r="E64" s="65">
        <v>40</v>
      </c>
      <c r="F64" s="67">
        <f t="shared" si="1"/>
        <v>40</v>
      </c>
      <c r="G64" s="67"/>
      <c r="H64" s="72"/>
      <c r="I64" s="65" t="s">
        <v>86</v>
      </c>
      <c r="J64" s="65" t="s">
        <v>205</v>
      </c>
      <c r="K64" s="65" t="s">
        <v>215</v>
      </c>
      <c r="L64" s="65" t="s">
        <v>255</v>
      </c>
      <c r="M64" s="65" t="s">
        <v>386</v>
      </c>
      <c r="N64" s="65"/>
      <c r="O64" s="66">
        <v>44525.956400462965</v>
      </c>
      <c r="P64" s="65" t="s">
        <v>460</v>
      </c>
      <c r="Q64" s="65" t="s">
        <v>465</v>
      </c>
      <c r="R64" s="72" t="s">
        <v>489</v>
      </c>
      <c r="S64" s="70"/>
      <c r="T64" s="83"/>
    </row>
    <row r="65" spans="1:20" ht="16.5" thickBot="1" x14ac:dyDescent="0.3">
      <c r="A65" s="65">
        <v>2901791</v>
      </c>
      <c r="B65" s="66">
        <v>44526.573553240742</v>
      </c>
      <c r="C65" s="65" t="s">
        <v>41</v>
      </c>
      <c r="D65" s="65">
        <v>1730</v>
      </c>
      <c r="E65" s="65">
        <v>70</v>
      </c>
      <c r="F65" s="67">
        <f t="shared" si="1"/>
        <v>1800</v>
      </c>
      <c r="G65" s="67"/>
      <c r="H65" s="72"/>
      <c r="I65" s="65" t="s">
        <v>141</v>
      </c>
      <c r="J65" s="65">
        <v>1104107975</v>
      </c>
      <c r="K65" s="65" t="s">
        <v>228</v>
      </c>
      <c r="L65" s="65" t="s">
        <v>280</v>
      </c>
      <c r="M65" s="65" t="s">
        <v>383</v>
      </c>
      <c r="N65" s="65"/>
      <c r="O65" s="66">
        <v>44526.573553240742</v>
      </c>
      <c r="P65" s="65" t="s">
        <v>512</v>
      </c>
      <c r="Q65" s="65" t="s">
        <v>464</v>
      </c>
      <c r="R65" s="72"/>
      <c r="S65" s="70"/>
      <c r="T65" s="83"/>
    </row>
    <row r="66" spans="1:20" s="71" customFormat="1" ht="26.25" thickBot="1" x14ac:dyDescent="0.3">
      <c r="A66" s="65">
        <v>6021921</v>
      </c>
      <c r="B66" s="66">
        <v>44526.654039351852</v>
      </c>
      <c r="C66" s="65" t="s">
        <v>51</v>
      </c>
      <c r="D66" s="65">
        <v>540</v>
      </c>
      <c r="E66" s="65">
        <v>35</v>
      </c>
      <c r="F66" s="67">
        <f t="shared" si="1"/>
        <v>575</v>
      </c>
      <c r="G66" s="68"/>
      <c r="H66" s="69"/>
      <c r="I66" s="65" t="s">
        <v>133</v>
      </c>
      <c r="J66" s="65">
        <v>1000154251</v>
      </c>
      <c r="K66" s="65" t="s">
        <v>210</v>
      </c>
      <c r="L66" s="65" t="s">
        <v>251</v>
      </c>
      <c r="M66" s="65" t="s">
        <v>375</v>
      </c>
      <c r="N66" s="65"/>
      <c r="O66" s="66">
        <v>44526.654039351852</v>
      </c>
      <c r="P66" s="65" t="s">
        <v>460</v>
      </c>
      <c r="Q66" s="65" t="s">
        <v>465</v>
      </c>
      <c r="R66" s="69" t="s">
        <v>489</v>
      </c>
      <c r="S66" s="70"/>
      <c r="T66" s="83"/>
    </row>
    <row r="67" spans="1:20" ht="26.25" thickBot="1" x14ac:dyDescent="0.3">
      <c r="A67" s="65">
        <v>89863825</v>
      </c>
      <c r="B67" s="66">
        <v>44526.747002314813</v>
      </c>
      <c r="C67" s="65" t="s">
        <v>50</v>
      </c>
      <c r="D67" s="65">
        <v>667</v>
      </c>
      <c r="E67" s="65">
        <v>35</v>
      </c>
      <c r="F67" s="67">
        <f t="shared" si="1"/>
        <v>702</v>
      </c>
      <c r="G67" s="67"/>
      <c r="H67" s="72"/>
      <c r="I67" s="65" t="s">
        <v>132</v>
      </c>
      <c r="J67" s="65">
        <v>1023269541</v>
      </c>
      <c r="K67" s="65" t="s">
        <v>215</v>
      </c>
      <c r="L67" s="65" t="s">
        <v>255</v>
      </c>
      <c r="M67" s="65" t="s">
        <v>374</v>
      </c>
      <c r="N67" s="65"/>
      <c r="O67" s="66">
        <v>44526.747002314813</v>
      </c>
      <c r="P67" s="65" t="s">
        <v>460</v>
      </c>
      <c r="Q67" s="65" t="s">
        <v>465</v>
      </c>
      <c r="R67" s="72" t="s">
        <v>489</v>
      </c>
      <c r="S67" s="70"/>
      <c r="T67" s="83"/>
    </row>
    <row r="68" spans="1:20" s="76" customFormat="1" ht="26.25" thickBot="1" x14ac:dyDescent="0.3">
      <c r="A68" s="65">
        <v>89863826</v>
      </c>
      <c r="B68" s="66">
        <v>44526.751446759263</v>
      </c>
      <c r="C68" s="65" t="s">
        <v>50</v>
      </c>
      <c r="D68" s="65">
        <v>688</v>
      </c>
      <c r="E68" s="65">
        <v>40</v>
      </c>
      <c r="F68" s="67">
        <f t="shared" ref="F68:F99" si="2">D68+E68</f>
        <v>728</v>
      </c>
      <c r="G68" s="67"/>
      <c r="H68" s="72"/>
      <c r="I68" s="65" t="s">
        <v>131</v>
      </c>
      <c r="J68" s="65">
        <v>1090090294</v>
      </c>
      <c r="K68" s="65" t="s">
        <v>215</v>
      </c>
      <c r="L68" s="65" t="s">
        <v>255</v>
      </c>
      <c r="M68" s="65" t="s">
        <v>373</v>
      </c>
      <c r="N68" s="65"/>
      <c r="O68" s="66">
        <v>44526.751446759263</v>
      </c>
      <c r="P68" s="65" t="s">
        <v>460</v>
      </c>
      <c r="Q68" s="65" t="s">
        <v>465</v>
      </c>
      <c r="R68" s="72" t="s">
        <v>489</v>
      </c>
      <c r="S68" s="70"/>
      <c r="T68" s="83"/>
    </row>
    <row r="69" spans="1:20" s="71" customFormat="1" ht="26.25" thickBot="1" x14ac:dyDescent="0.3">
      <c r="A69" s="65">
        <v>89863827</v>
      </c>
      <c r="B69" s="66">
        <v>44526.754027777781</v>
      </c>
      <c r="C69" s="65" t="s">
        <v>50</v>
      </c>
      <c r="D69" s="65">
        <v>50</v>
      </c>
      <c r="E69" s="65">
        <v>50</v>
      </c>
      <c r="F69" s="67">
        <f t="shared" si="2"/>
        <v>100</v>
      </c>
      <c r="G69" s="67"/>
      <c r="H69" s="72"/>
      <c r="I69" s="65" t="s">
        <v>130</v>
      </c>
      <c r="J69" s="65">
        <v>1150530117</v>
      </c>
      <c r="K69" s="65" t="s">
        <v>211</v>
      </c>
      <c r="L69" s="65" t="s">
        <v>278</v>
      </c>
      <c r="M69" s="65" t="s">
        <v>372</v>
      </c>
      <c r="N69" s="65"/>
      <c r="O69" s="66">
        <v>44526.754027777781</v>
      </c>
      <c r="P69" s="65" t="s">
        <v>458</v>
      </c>
      <c r="Q69" s="65" t="s">
        <v>465</v>
      </c>
      <c r="R69" s="72" t="s">
        <v>489</v>
      </c>
      <c r="S69" s="70"/>
      <c r="T69" s="83"/>
    </row>
    <row r="70" spans="1:20" ht="39" thickBot="1" x14ac:dyDescent="0.3">
      <c r="A70" s="65">
        <v>89863828</v>
      </c>
      <c r="B70" s="66">
        <v>44526.756666666668</v>
      </c>
      <c r="C70" s="65" t="s">
        <v>50</v>
      </c>
      <c r="D70" s="65">
        <v>410</v>
      </c>
      <c r="E70" s="65">
        <v>35</v>
      </c>
      <c r="F70" s="67">
        <f t="shared" si="2"/>
        <v>445</v>
      </c>
      <c r="G70" s="67"/>
      <c r="H70" s="72"/>
      <c r="I70" s="65" t="s">
        <v>129</v>
      </c>
      <c r="J70" s="65">
        <v>1203141484</v>
      </c>
      <c r="K70" s="65" t="s">
        <v>215</v>
      </c>
      <c r="L70" s="65" t="s">
        <v>277</v>
      </c>
      <c r="M70" s="65" t="s">
        <v>371</v>
      </c>
      <c r="N70" s="65"/>
      <c r="O70" s="66">
        <v>44526.756666666668</v>
      </c>
      <c r="P70" s="65" t="s">
        <v>458</v>
      </c>
      <c r="Q70" s="65" t="s">
        <v>465</v>
      </c>
      <c r="R70" s="72" t="s">
        <v>489</v>
      </c>
      <c r="S70" s="70"/>
      <c r="T70" s="65" t="s">
        <v>472</v>
      </c>
    </row>
    <row r="71" spans="1:20" ht="16.5" thickBot="1" x14ac:dyDescent="0.3">
      <c r="A71" s="65">
        <v>89863829</v>
      </c>
      <c r="B71" s="66">
        <v>44526.758171296293</v>
      </c>
      <c r="C71" s="65" t="s">
        <v>50</v>
      </c>
      <c r="D71" s="65">
        <v>376</v>
      </c>
      <c r="E71" s="65">
        <v>60</v>
      </c>
      <c r="F71" s="67">
        <f t="shared" si="2"/>
        <v>436</v>
      </c>
      <c r="G71" s="68"/>
      <c r="H71" s="69"/>
      <c r="I71" s="65" t="s">
        <v>128</v>
      </c>
      <c r="J71" s="65">
        <v>1128851512</v>
      </c>
      <c r="K71" s="65" t="s">
        <v>217</v>
      </c>
      <c r="L71" s="65" t="s">
        <v>276</v>
      </c>
      <c r="M71" s="65" t="s">
        <v>370</v>
      </c>
      <c r="N71" s="65"/>
      <c r="O71" s="66">
        <v>44526.758171296293</v>
      </c>
      <c r="P71" s="65" t="s">
        <v>505</v>
      </c>
      <c r="Q71" s="65" t="s">
        <v>464</v>
      </c>
      <c r="R71" s="69"/>
      <c r="S71" s="70"/>
      <c r="T71" s="83"/>
    </row>
    <row r="72" spans="1:20" ht="26.25" thickBot="1" x14ac:dyDescent="0.3">
      <c r="A72" s="65">
        <v>2901793</v>
      </c>
      <c r="B72" s="66">
        <v>44526.904016203705</v>
      </c>
      <c r="C72" s="65" t="s">
        <v>41</v>
      </c>
      <c r="D72" s="65">
        <v>470</v>
      </c>
      <c r="E72" s="65">
        <v>35</v>
      </c>
      <c r="F72" s="67">
        <f t="shared" si="2"/>
        <v>505</v>
      </c>
      <c r="G72" s="68"/>
      <c r="H72" s="69"/>
      <c r="I72" s="65" t="s">
        <v>139</v>
      </c>
      <c r="J72" s="65">
        <v>1115162092</v>
      </c>
      <c r="K72" s="65" t="s">
        <v>210</v>
      </c>
      <c r="L72" s="65" t="s">
        <v>233</v>
      </c>
      <c r="M72" s="65" t="s">
        <v>381</v>
      </c>
      <c r="N72" s="65"/>
      <c r="O72" s="66">
        <v>44526.904016203705</v>
      </c>
      <c r="P72" s="65" t="s">
        <v>485</v>
      </c>
      <c r="Q72" s="65" t="s">
        <v>465</v>
      </c>
      <c r="R72" s="69" t="s">
        <v>489</v>
      </c>
      <c r="S72" s="70"/>
      <c r="T72" s="83"/>
    </row>
    <row r="73" spans="1:20" ht="16.5" thickBot="1" x14ac:dyDescent="0.3">
      <c r="A73" s="65">
        <v>2901796</v>
      </c>
      <c r="B73" s="66">
        <v>44526.960833333331</v>
      </c>
      <c r="C73" s="65" t="s">
        <v>41</v>
      </c>
      <c r="D73" s="65">
        <v>1570</v>
      </c>
      <c r="E73" s="65">
        <v>100</v>
      </c>
      <c r="F73" s="67">
        <f t="shared" si="2"/>
        <v>1670</v>
      </c>
      <c r="G73" s="67"/>
      <c r="H73" s="72"/>
      <c r="I73" s="65" t="s">
        <v>136</v>
      </c>
      <c r="J73" s="65">
        <v>1151801732</v>
      </c>
      <c r="K73" s="65" t="s">
        <v>227</v>
      </c>
      <c r="L73" s="65" t="s">
        <v>279</v>
      </c>
      <c r="M73" s="65" t="s">
        <v>378</v>
      </c>
      <c r="N73" s="65"/>
      <c r="O73" s="66">
        <v>44526.960833333331</v>
      </c>
      <c r="P73" s="65" t="s">
        <v>513</v>
      </c>
      <c r="Q73" s="65" t="s">
        <v>464</v>
      </c>
      <c r="R73" s="72"/>
      <c r="S73" s="70"/>
      <c r="T73" s="83"/>
    </row>
    <row r="74" spans="1:20" ht="16.5" thickBot="1" x14ac:dyDescent="0.3">
      <c r="A74" s="65">
        <v>2901795</v>
      </c>
      <c r="B74" s="66">
        <v>44526.960833333331</v>
      </c>
      <c r="C74" s="65" t="s">
        <v>41</v>
      </c>
      <c r="D74" s="65">
        <v>900</v>
      </c>
      <c r="E74" s="65">
        <v>35</v>
      </c>
      <c r="F74" s="67">
        <f t="shared" si="2"/>
        <v>935</v>
      </c>
      <c r="G74" s="67"/>
      <c r="H74" s="72"/>
      <c r="I74" s="65" t="s">
        <v>137</v>
      </c>
      <c r="J74" s="65">
        <v>1007756485</v>
      </c>
      <c r="K74" s="65" t="s">
        <v>211</v>
      </c>
      <c r="L74" s="65" t="s">
        <v>234</v>
      </c>
      <c r="M74" s="65" t="s">
        <v>379</v>
      </c>
      <c r="N74" s="65"/>
      <c r="O74" s="66">
        <v>44526.960833333331</v>
      </c>
      <c r="P74" s="65" t="s">
        <v>462</v>
      </c>
      <c r="Q74" s="65" t="s">
        <v>465</v>
      </c>
      <c r="R74" s="72" t="s">
        <v>489</v>
      </c>
      <c r="S74" s="70"/>
      <c r="T74" s="83"/>
    </row>
    <row r="75" spans="1:20" s="71" customFormat="1" ht="16.5" thickBot="1" x14ac:dyDescent="0.3">
      <c r="A75" s="65">
        <v>2901794</v>
      </c>
      <c r="B75" s="66">
        <v>44526.960833333331</v>
      </c>
      <c r="C75" s="65" t="s">
        <v>41</v>
      </c>
      <c r="D75" s="65">
        <v>750</v>
      </c>
      <c r="E75" s="65">
        <v>35</v>
      </c>
      <c r="F75" s="67">
        <f t="shared" si="2"/>
        <v>785</v>
      </c>
      <c r="G75" s="68"/>
      <c r="H75" s="69"/>
      <c r="I75" s="65" t="s">
        <v>138</v>
      </c>
      <c r="J75" s="65">
        <v>1005230218</v>
      </c>
      <c r="K75" s="65" t="s">
        <v>211</v>
      </c>
      <c r="L75" s="65" t="s">
        <v>244</v>
      </c>
      <c r="M75" s="65" t="s">
        <v>380</v>
      </c>
      <c r="N75" s="65"/>
      <c r="O75" s="66">
        <v>44526.960833333331</v>
      </c>
      <c r="P75" s="65" t="s">
        <v>461</v>
      </c>
      <c r="Q75" s="65" t="s">
        <v>465</v>
      </c>
      <c r="R75" s="69"/>
      <c r="S75" s="70"/>
      <c r="T75" s="83"/>
    </row>
    <row r="76" spans="1:20" ht="16.5" thickBot="1" x14ac:dyDescent="0.3">
      <c r="A76" s="65">
        <v>2901792</v>
      </c>
      <c r="B76" s="66">
        <v>44526.960833333331</v>
      </c>
      <c r="C76" s="65" t="s">
        <v>41</v>
      </c>
      <c r="D76" s="65">
        <v>1030</v>
      </c>
      <c r="E76" s="65">
        <v>60</v>
      </c>
      <c r="F76" s="67">
        <f t="shared" si="2"/>
        <v>1090</v>
      </c>
      <c r="G76" s="68"/>
      <c r="H76" s="69"/>
      <c r="I76" s="65" t="s">
        <v>140</v>
      </c>
      <c r="J76" s="65">
        <v>1014440365</v>
      </c>
      <c r="K76" s="65" t="s">
        <v>213</v>
      </c>
      <c r="L76" s="65" t="s">
        <v>270</v>
      </c>
      <c r="M76" s="65" t="s">
        <v>382</v>
      </c>
      <c r="N76" s="65"/>
      <c r="O76" s="66">
        <v>44526.960833333331</v>
      </c>
      <c r="P76" s="65" t="s">
        <v>505</v>
      </c>
      <c r="Q76" s="65" t="s">
        <v>464</v>
      </c>
      <c r="R76" s="69"/>
      <c r="S76" s="70"/>
      <c r="T76" s="83"/>
    </row>
    <row r="77" spans="1:20" ht="26.25" thickBot="1" x14ac:dyDescent="0.3">
      <c r="A77" s="65">
        <v>11724111</v>
      </c>
      <c r="B77" s="66">
        <v>44526.960833333331</v>
      </c>
      <c r="C77" s="65" t="s">
        <v>44</v>
      </c>
      <c r="D77" s="65">
        <v>0</v>
      </c>
      <c r="E77" s="65">
        <v>35</v>
      </c>
      <c r="F77" s="67">
        <f t="shared" si="2"/>
        <v>35</v>
      </c>
      <c r="G77" s="68"/>
      <c r="H77" s="69"/>
      <c r="I77" s="65" t="s">
        <v>143</v>
      </c>
      <c r="J77" s="65">
        <v>1156127604</v>
      </c>
      <c r="K77" s="65" t="s">
        <v>211</v>
      </c>
      <c r="L77" s="65" t="s">
        <v>234</v>
      </c>
      <c r="M77" s="65" t="s">
        <v>385</v>
      </c>
      <c r="N77" s="65"/>
      <c r="O77" s="66">
        <v>44526.960833333331</v>
      </c>
      <c r="P77" s="65" t="s">
        <v>461</v>
      </c>
      <c r="Q77" s="65" t="s">
        <v>465</v>
      </c>
      <c r="R77" s="69" t="s">
        <v>489</v>
      </c>
      <c r="S77" s="70"/>
      <c r="T77" s="83"/>
    </row>
    <row r="78" spans="1:20" ht="26.25" thickBot="1" x14ac:dyDescent="0.3">
      <c r="A78" s="65">
        <v>57902413</v>
      </c>
      <c r="B78" s="66">
        <v>44526.966886574075</v>
      </c>
      <c r="C78" s="65" t="s">
        <v>48</v>
      </c>
      <c r="D78" s="65">
        <v>420</v>
      </c>
      <c r="E78" s="65">
        <v>35</v>
      </c>
      <c r="F78" s="67">
        <f t="shared" si="2"/>
        <v>455</v>
      </c>
      <c r="G78" s="67"/>
      <c r="H78" s="72"/>
      <c r="I78" s="65" t="s">
        <v>124</v>
      </c>
      <c r="J78" s="65">
        <v>1024709659</v>
      </c>
      <c r="K78" s="65" t="s">
        <v>211</v>
      </c>
      <c r="L78" s="65" t="s">
        <v>235</v>
      </c>
      <c r="M78" s="65" t="s">
        <v>366</v>
      </c>
      <c r="N78" s="65"/>
      <c r="O78" s="66">
        <v>44526.966886574075</v>
      </c>
      <c r="P78" s="65" t="s">
        <v>461</v>
      </c>
      <c r="Q78" s="65" t="s">
        <v>465</v>
      </c>
      <c r="R78" s="72" t="s">
        <v>489</v>
      </c>
      <c r="S78" s="70"/>
      <c r="T78" s="83"/>
    </row>
    <row r="79" spans="1:20" ht="16.5" thickBot="1" x14ac:dyDescent="0.3">
      <c r="A79" s="65">
        <v>70387711</v>
      </c>
      <c r="B79" s="66">
        <v>44526.966886574075</v>
      </c>
      <c r="C79" s="65" t="s">
        <v>49</v>
      </c>
      <c r="D79" s="65">
        <v>2150</v>
      </c>
      <c r="E79" s="65">
        <v>65</v>
      </c>
      <c r="F79" s="67">
        <f t="shared" si="2"/>
        <v>2215</v>
      </c>
      <c r="G79" s="68"/>
      <c r="H79" s="69"/>
      <c r="I79" s="65" t="s">
        <v>125</v>
      </c>
      <c r="J79" s="65">
        <v>1200007309</v>
      </c>
      <c r="K79" s="65" t="s">
        <v>221</v>
      </c>
      <c r="L79" s="65" t="s">
        <v>254</v>
      </c>
      <c r="M79" s="65" t="s">
        <v>367</v>
      </c>
      <c r="N79" s="65"/>
      <c r="O79" s="66">
        <v>44526.966886574075</v>
      </c>
      <c r="P79" s="65" t="s">
        <v>505</v>
      </c>
      <c r="Q79" s="65" t="s">
        <v>464</v>
      </c>
      <c r="R79" s="69"/>
      <c r="S79" s="70"/>
      <c r="T79" s="83"/>
    </row>
    <row r="80" spans="1:20" ht="16.5" thickBot="1" x14ac:dyDescent="0.3">
      <c r="A80" s="65">
        <v>70387710</v>
      </c>
      <c r="B80" s="66">
        <v>44526.966886574075</v>
      </c>
      <c r="C80" s="65" t="s">
        <v>49</v>
      </c>
      <c r="D80" s="65">
        <v>1265</v>
      </c>
      <c r="E80" s="65">
        <v>65</v>
      </c>
      <c r="F80" s="67">
        <f t="shared" si="2"/>
        <v>1330</v>
      </c>
      <c r="G80" s="68"/>
      <c r="H80" s="69"/>
      <c r="I80" s="65" t="s">
        <v>126</v>
      </c>
      <c r="J80" s="65">
        <v>1288987128</v>
      </c>
      <c r="K80" s="65" t="s">
        <v>218</v>
      </c>
      <c r="L80" s="65" t="s">
        <v>274</v>
      </c>
      <c r="M80" s="65" t="s">
        <v>368</v>
      </c>
      <c r="N80" s="65"/>
      <c r="O80" s="66">
        <v>44526.966886574075</v>
      </c>
      <c r="P80" s="65" t="s">
        <v>505</v>
      </c>
      <c r="Q80" s="65" t="s">
        <v>464</v>
      </c>
      <c r="R80" s="69"/>
      <c r="S80" s="70"/>
      <c r="T80" s="83"/>
    </row>
    <row r="81" spans="1:20" s="76" customFormat="1" ht="16.5" thickBot="1" x14ac:dyDescent="0.3">
      <c r="A81" s="65">
        <v>7038779</v>
      </c>
      <c r="B81" s="66">
        <v>44526.966886574075</v>
      </c>
      <c r="C81" s="65" t="s">
        <v>49</v>
      </c>
      <c r="D81" s="65">
        <v>785</v>
      </c>
      <c r="E81" s="65">
        <v>65</v>
      </c>
      <c r="F81" s="67">
        <f t="shared" si="2"/>
        <v>850</v>
      </c>
      <c r="G81" s="68"/>
      <c r="H81" s="69"/>
      <c r="I81" s="65" t="s">
        <v>127</v>
      </c>
      <c r="J81" s="65">
        <v>1017485037</v>
      </c>
      <c r="K81" s="65" t="s">
        <v>218</v>
      </c>
      <c r="L81" s="65" t="s">
        <v>275</v>
      </c>
      <c r="M81" s="65" t="s">
        <v>369</v>
      </c>
      <c r="N81" s="65"/>
      <c r="O81" s="66">
        <v>44526.966886574075</v>
      </c>
      <c r="P81" s="65" t="s">
        <v>505</v>
      </c>
      <c r="Q81" s="65" t="s">
        <v>464</v>
      </c>
      <c r="R81" s="69"/>
      <c r="S81" s="70"/>
      <c r="T81" s="83"/>
    </row>
    <row r="82" spans="1:20" ht="39" thickBot="1" x14ac:dyDescent="0.3">
      <c r="A82" s="65">
        <v>8031401</v>
      </c>
      <c r="B82" s="66">
        <v>44527.591122685182</v>
      </c>
      <c r="C82" s="65" t="s">
        <v>46</v>
      </c>
      <c r="D82" s="65">
        <v>582</v>
      </c>
      <c r="E82" s="65">
        <v>0</v>
      </c>
      <c r="F82" s="67">
        <f t="shared" si="2"/>
        <v>582</v>
      </c>
      <c r="G82" s="68"/>
      <c r="H82" s="69"/>
      <c r="I82" s="65" t="s">
        <v>123</v>
      </c>
      <c r="J82" s="65">
        <v>1227903030</v>
      </c>
      <c r="K82" s="65" t="s">
        <v>226</v>
      </c>
      <c r="L82" s="65" t="s">
        <v>273</v>
      </c>
      <c r="M82" s="65" t="s">
        <v>365</v>
      </c>
      <c r="N82" s="65"/>
      <c r="O82" s="66">
        <v>44527.591122685182</v>
      </c>
      <c r="P82" s="65" t="s">
        <v>505</v>
      </c>
      <c r="Q82" s="65" t="s">
        <v>464</v>
      </c>
      <c r="R82" s="69"/>
      <c r="S82" s="70"/>
      <c r="T82" s="83"/>
    </row>
    <row r="83" spans="1:20" ht="26.25" thickBot="1" x14ac:dyDescent="0.3">
      <c r="A83" s="65">
        <v>2661841</v>
      </c>
      <c r="B83" s="66">
        <v>44527.598333333335</v>
      </c>
      <c r="C83" s="65" t="s">
        <v>52</v>
      </c>
      <c r="D83" s="65">
        <v>1100</v>
      </c>
      <c r="E83" s="65">
        <v>35</v>
      </c>
      <c r="F83" s="67">
        <f t="shared" si="2"/>
        <v>1135</v>
      </c>
      <c r="G83" s="67"/>
      <c r="H83" s="72"/>
      <c r="I83" s="65" t="s">
        <v>135</v>
      </c>
      <c r="J83" s="65" t="s">
        <v>208</v>
      </c>
      <c r="K83" s="65" t="s">
        <v>211</v>
      </c>
      <c r="L83" s="65" t="s">
        <v>244</v>
      </c>
      <c r="M83" s="65" t="s">
        <v>377</v>
      </c>
      <c r="N83" s="65"/>
      <c r="O83" s="66">
        <v>44527.598333333335</v>
      </c>
      <c r="P83" s="65" t="s">
        <v>461</v>
      </c>
      <c r="Q83" s="65" t="s">
        <v>465</v>
      </c>
      <c r="R83" s="72" t="s">
        <v>489</v>
      </c>
      <c r="S83" s="70"/>
      <c r="T83" s="83"/>
    </row>
    <row r="84" spans="1:20" ht="26.25" thickBot="1" x14ac:dyDescent="0.3">
      <c r="A84" s="65">
        <v>6311153</v>
      </c>
      <c r="B84" s="66">
        <v>44527.602627314816</v>
      </c>
      <c r="C84" s="65" t="s">
        <v>47</v>
      </c>
      <c r="D84" s="65">
        <v>360</v>
      </c>
      <c r="E84" s="65">
        <v>60</v>
      </c>
      <c r="F84" s="67">
        <f t="shared" si="2"/>
        <v>420</v>
      </c>
      <c r="G84" s="67"/>
      <c r="H84" s="72"/>
      <c r="I84" s="65" t="s">
        <v>144</v>
      </c>
      <c r="J84" s="65">
        <v>1091360137</v>
      </c>
      <c r="K84" s="65" t="s">
        <v>229</v>
      </c>
      <c r="L84" s="65" t="s">
        <v>229</v>
      </c>
      <c r="M84" s="65" t="s">
        <v>387</v>
      </c>
      <c r="N84" s="65"/>
      <c r="O84" s="66">
        <v>44527.602627314816</v>
      </c>
      <c r="P84" s="65" t="s">
        <v>505</v>
      </c>
      <c r="Q84" s="65" t="s">
        <v>464</v>
      </c>
      <c r="R84" s="72"/>
      <c r="S84" s="70"/>
      <c r="T84" s="83"/>
    </row>
    <row r="85" spans="1:20" s="71" customFormat="1" ht="26.25" thickBot="1" x14ac:dyDescent="0.3">
      <c r="A85" s="65">
        <v>6311151</v>
      </c>
      <c r="B85" s="66">
        <v>44527.603229166663</v>
      </c>
      <c r="C85" s="65" t="s">
        <v>47</v>
      </c>
      <c r="D85" s="65">
        <v>420</v>
      </c>
      <c r="E85" s="65">
        <v>60</v>
      </c>
      <c r="F85" s="67">
        <f t="shared" si="2"/>
        <v>480</v>
      </c>
      <c r="G85" s="67"/>
      <c r="H85" s="72"/>
      <c r="I85" s="65" t="s">
        <v>145</v>
      </c>
      <c r="J85" s="65">
        <v>1091816789</v>
      </c>
      <c r="K85" s="65" t="s">
        <v>230</v>
      </c>
      <c r="L85" s="65" t="s">
        <v>281</v>
      </c>
      <c r="M85" s="65" t="s">
        <v>388</v>
      </c>
      <c r="N85" s="65"/>
      <c r="O85" s="66">
        <v>44527.603229166663</v>
      </c>
      <c r="P85" s="65" t="s">
        <v>505</v>
      </c>
      <c r="Q85" s="65" t="s">
        <v>464</v>
      </c>
      <c r="R85" s="72"/>
      <c r="S85" s="70"/>
      <c r="T85" s="83"/>
    </row>
    <row r="86" spans="1:20" ht="26.25" thickBot="1" x14ac:dyDescent="0.3">
      <c r="A86" s="65">
        <v>2661842</v>
      </c>
      <c r="B86" s="66">
        <v>44527.603622685187</v>
      </c>
      <c r="C86" s="65" t="s">
        <v>52</v>
      </c>
      <c r="D86" s="65">
        <v>1525</v>
      </c>
      <c r="E86" s="65">
        <v>60</v>
      </c>
      <c r="F86" s="67">
        <f t="shared" si="2"/>
        <v>1585</v>
      </c>
      <c r="G86" s="68"/>
      <c r="H86" s="69"/>
      <c r="I86" s="65" t="s">
        <v>134</v>
      </c>
      <c r="J86" s="65">
        <v>1093924560</v>
      </c>
      <c r="K86" s="65" t="s">
        <v>214</v>
      </c>
      <c r="L86" s="65" t="s">
        <v>243</v>
      </c>
      <c r="M86" s="65" t="s">
        <v>376</v>
      </c>
      <c r="N86" s="65"/>
      <c r="O86" s="66">
        <v>44527.603622685187</v>
      </c>
      <c r="P86" s="65" t="s">
        <v>505</v>
      </c>
      <c r="Q86" s="65" t="s">
        <v>464</v>
      </c>
      <c r="R86" s="69"/>
      <c r="S86" s="70"/>
      <c r="T86" s="83"/>
    </row>
    <row r="87" spans="1:20" ht="26.25" thickBot="1" x14ac:dyDescent="0.3">
      <c r="A87" s="65">
        <v>6311154</v>
      </c>
      <c r="B87" s="66">
        <v>44527.722280092596</v>
      </c>
      <c r="C87" s="65" t="s">
        <v>47</v>
      </c>
      <c r="D87" s="65">
        <v>165</v>
      </c>
      <c r="E87" s="65">
        <v>65</v>
      </c>
      <c r="F87" s="67">
        <f t="shared" si="2"/>
        <v>230</v>
      </c>
      <c r="G87" s="68"/>
      <c r="H87" s="69"/>
      <c r="I87" s="65" t="s">
        <v>120</v>
      </c>
      <c r="J87" s="65">
        <v>1002726282</v>
      </c>
      <c r="K87" s="65" t="s">
        <v>225</v>
      </c>
      <c r="L87" s="65" t="s">
        <v>269</v>
      </c>
      <c r="M87" s="65" t="s">
        <v>362</v>
      </c>
      <c r="N87" s="65"/>
      <c r="O87" s="66">
        <v>44527.722280092596</v>
      </c>
      <c r="P87" s="65" t="s">
        <v>505</v>
      </c>
      <c r="Q87" s="65" t="s">
        <v>464</v>
      </c>
      <c r="R87" s="69"/>
      <c r="S87" s="70"/>
      <c r="T87" s="83"/>
    </row>
    <row r="88" spans="1:20" ht="26.25" thickBot="1" x14ac:dyDescent="0.3">
      <c r="A88" s="65">
        <v>79337112</v>
      </c>
      <c r="B88" s="66">
        <v>44528.560486111113</v>
      </c>
      <c r="C88" s="65" t="s">
        <v>43</v>
      </c>
      <c r="D88" s="65">
        <v>120</v>
      </c>
      <c r="E88" s="65">
        <v>35</v>
      </c>
      <c r="F88" s="67">
        <f t="shared" si="2"/>
        <v>155</v>
      </c>
      <c r="G88" s="68"/>
      <c r="H88" s="69"/>
      <c r="I88" s="65" t="s">
        <v>121</v>
      </c>
      <c r="J88" s="65">
        <v>1554914355</v>
      </c>
      <c r="K88" s="65" t="s">
        <v>210</v>
      </c>
      <c r="L88" s="65" t="s">
        <v>233</v>
      </c>
      <c r="M88" s="65" t="s">
        <v>363</v>
      </c>
      <c r="N88" s="65"/>
      <c r="O88" s="66">
        <v>44528.560486111113</v>
      </c>
      <c r="P88" s="65" t="s">
        <v>485</v>
      </c>
      <c r="Q88" s="65" t="s">
        <v>509</v>
      </c>
      <c r="R88" s="69"/>
      <c r="S88" s="70"/>
      <c r="T88" s="315" t="s">
        <v>472</v>
      </c>
    </row>
    <row r="89" spans="1:20" s="71" customFormat="1" ht="26.25" thickBot="1" x14ac:dyDescent="0.3">
      <c r="A89" s="65">
        <v>79337111</v>
      </c>
      <c r="B89" s="66">
        <v>44528.560960648145</v>
      </c>
      <c r="C89" s="65" t="s">
        <v>43</v>
      </c>
      <c r="D89" s="65">
        <v>95</v>
      </c>
      <c r="E89" s="65">
        <v>35</v>
      </c>
      <c r="F89" s="67">
        <f t="shared" si="2"/>
        <v>130</v>
      </c>
      <c r="G89" s="68"/>
      <c r="H89" s="69"/>
      <c r="I89" s="65" t="s">
        <v>122</v>
      </c>
      <c r="J89" s="65" t="s">
        <v>207</v>
      </c>
      <c r="K89" s="65" t="s">
        <v>210</v>
      </c>
      <c r="L89" s="65" t="s">
        <v>242</v>
      </c>
      <c r="M89" s="65" t="s">
        <v>364</v>
      </c>
      <c r="N89" s="65"/>
      <c r="O89" s="66">
        <v>44528.560960648145</v>
      </c>
      <c r="P89" s="65" t="s">
        <v>485</v>
      </c>
      <c r="Q89" s="65" t="s">
        <v>465</v>
      </c>
      <c r="R89" s="69" t="s">
        <v>489</v>
      </c>
      <c r="S89" s="70"/>
      <c r="T89" s="83"/>
    </row>
    <row r="90" spans="1:20" ht="26.25" thickBot="1" x14ac:dyDescent="0.3">
      <c r="A90" s="65">
        <v>11724124</v>
      </c>
      <c r="B90" s="66">
        <v>44529.204189814816</v>
      </c>
      <c r="C90" s="65" t="s">
        <v>44</v>
      </c>
      <c r="D90" s="65">
        <v>116</v>
      </c>
      <c r="E90" s="65">
        <v>35</v>
      </c>
      <c r="F90" s="67">
        <f t="shared" si="2"/>
        <v>151</v>
      </c>
      <c r="G90" s="67"/>
      <c r="H90" s="72"/>
      <c r="I90" s="65" t="s">
        <v>102</v>
      </c>
      <c r="J90" s="65">
        <v>1113255757</v>
      </c>
      <c r="K90" s="65" t="s">
        <v>211</v>
      </c>
      <c r="L90" s="65" t="s">
        <v>261</v>
      </c>
      <c r="M90" s="65" t="s">
        <v>344</v>
      </c>
      <c r="N90" s="65"/>
      <c r="O90" s="66">
        <v>44529.204189814816</v>
      </c>
      <c r="P90" s="65" t="s">
        <v>496</v>
      </c>
      <c r="Q90" s="65" t="s">
        <v>464</v>
      </c>
      <c r="R90" s="72"/>
      <c r="S90" s="70"/>
      <c r="T90" s="83"/>
    </row>
    <row r="91" spans="1:20" ht="16.5" thickBot="1" x14ac:dyDescent="0.3">
      <c r="A91" s="65">
        <v>11724123</v>
      </c>
      <c r="B91" s="66">
        <v>44529.204189814816</v>
      </c>
      <c r="C91" s="65" t="s">
        <v>44</v>
      </c>
      <c r="D91" s="65">
        <v>156</v>
      </c>
      <c r="E91" s="65">
        <v>35</v>
      </c>
      <c r="F91" s="67">
        <f t="shared" si="2"/>
        <v>191</v>
      </c>
      <c r="G91" s="67"/>
      <c r="H91" s="72"/>
      <c r="I91" s="65" t="s">
        <v>103</v>
      </c>
      <c r="J91" s="65">
        <v>1009922216</v>
      </c>
      <c r="K91" s="65" t="s">
        <v>211</v>
      </c>
      <c r="L91" s="65" t="s">
        <v>234</v>
      </c>
      <c r="M91" s="65" t="s">
        <v>345</v>
      </c>
      <c r="N91" s="65"/>
      <c r="O91" s="66">
        <v>44529.204189814816</v>
      </c>
      <c r="P91" s="65" t="s">
        <v>462</v>
      </c>
      <c r="Q91" s="65"/>
      <c r="R91" s="72"/>
      <c r="S91" s="70"/>
      <c r="T91" s="83"/>
    </row>
    <row r="92" spans="1:20" ht="16.5" thickBot="1" x14ac:dyDescent="0.3">
      <c r="A92" s="65">
        <v>11724122</v>
      </c>
      <c r="B92" s="66">
        <v>44529.204189814816</v>
      </c>
      <c r="C92" s="65" t="s">
        <v>44</v>
      </c>
      <c r="D92" s="65">
        <v>192</v>
      </c>
      <c r="E92" s="65">
        <v>35</v>
      </c>
      <c r="F92" s="67">
        <f t="shared" si="2"/>
        <v>227</v>
      </c>
      <c r="G92" s="67"/>
      <c r="H92" s="72"/>
      <c r="I92" s="65" t="s">
        <v>104</v>
      </c>
      <c r="J92" s="65">
        <v>1208098112</v>
      </c>
      <c r="K92" s="65" t="s">
        <v>210</v>
      </c>
      <c r="L92" s="65" t="s">
        <v>264</v>
      </c>
      <c r="M92" s="65" t="s">
        <v>346</v>
      </c>
      <c r="N92" s="65"/>
      <c r="O92" s="66">
        <v>44529.204189814816</v>
      </c>
      <c r="P92" s="65" t="s">
        <v>485</v>
      </c>
      <c r="Q92" s="65" t="s">
        <v>468</v>
      </c>
      <c r="R92" s="72"/>
      <c r="S92" s="70"/>
      <c r="T92" s="83"/>
    </row>
    <row r="93" spans="1:20" ht="16.5" thickBot="1" x14ac:dyDescent="0.3">
      <c r="A93" s="65">
        <v>11724121</v>
      </c>
      <c r="B93" s="66">
        <v>44529.204189814816</v>
      </c>
      <c r="C93" s="65" t="s">
        <v>44</v>
      </c>
      <c r="D93" s="65">
        <v>266</v>
      </c>
      <c r="E93" s="65">
        <v>35</v>
      </c>
      <c r="F93" s="67">
        <f t="shared" si="2"/>
        <v>301</v>
      </c>
      <c r="G93" s="77"/>
      <c r="H93" s="78"/>
      <c r="I93" s="65" t="s">
        <v>105</v>
      </c>
      <c r="J93" s="65">
        <v>1222475783</v>
      </c>
      <c r="K93" s="65" t="s">
        <v>211</v>
      </c>
      <c r="L93" s="65" t="s">
        <v>265</v>
      </c>
      <c r="M93" s="65" t="s">
        <v>347</v>
      </c>
      <c r="N93" s="65"/>
      <c r="O93" s="66">
        <v>44529.204189814816</v>
      </c>
      <c r="P93" s="65" t="s">
        <v>485</v>
      </c>
      <c r="Q93" s="65" t="s">
        <v>465</v>
      </c>
      <c r="R93" s="78" t="s">
        <v>489</v>
      </c>
      <c r="S93" s="70"/>
      <c r="T93" s="83"/>
    </row>
    <row r="94" spans="1:20" s="71" customFormat="1" ht="16.5" thickBot="1" x14ac:dyDescent="0.3">
      <c r="A94" s="65">
        <v>11724120</v>
      </c>
      <c r="B94" s="66">
        <v>44529.204189814816</v>
      </c>
      <c r="C94" s="65" t="s">
        <v>44</v>
      </c>
      <c r="D94" s="65">
        <v>200</v>
      </c>
      <c r="E94" s="65">
        <v>35</v>
      </c>
      <c r="F94" s="67">
        <f t="shared" si="2"/>
        <v>235</v>
      </c>
      <c r="G94" s="67"/>
      <c r="H94" s="72"/>
      <c r="I94" s="65" t="s">
        <v>106</v>
      </c>
      <c r="J94" s="65">
        <v>1001604376</v>
      </c>
      <c r="K94" s="65" t="s">
        <v>210</v>
      </c>
      <c r="L94" s="65" t="s">
        <v>233</v>
      </c>
      <c r="M94" s="65" t="s">
        <v>348</v>
      </c>
      <c r="N94" s="65"/>
      <c r="O94" s="66">
        <v>44529.204189814816</v>
      </c>
      <c r="P94" s="65" t="s">
        <v>485</v>
      </c>
      <c r="Q94" s="65" t="s">
        <v>465</v>
      </c>
      <c r="R94" s="72" t="s">
        <v>489</v>
      </c>
      <c r="S94" s="70"/>
      <c r="T94" s="83"/>
    </row>
    <row r="95" spans="1:20" ht="26.25" thickBot="1" x14ac:dyDescent="0.3">
      <c r="A95" s="65">
        <v>11724119</v>
      </c>
      <c r="B95" s="66">
        <v>44529.204189814816</v>
      </c>
      <c r="C95" s="65" t="s">
        <v>44</v>
      </c>
      <c r="D95" s="65">
        <v>120</v>
      </c>
      <c r="E95" s="65">
        <v>35</v>
      </c>
      <c r="F95" s="67">
        <f t="shared" si="2"/>
        <v>155</v>
      </c>
      <c r="G95" s="67"/>
      <c r="H95" s="72"/>
      <c r="I95" s="65" t="s">
        <v>107</v>
      </c>
      <c r="J95" s="65">
        <v>1204156414</v>
      </c>
      <c r="K95" s="65" t="s">
        <v>210</v>
      </c>
      <c r="L95" s="65" t="s">
        <v>266</v>
      </c>
      <c r="M95" s="65" t="s">
        <v>349</v>
      </c>
      <c r="N95" s="65"/>
      <c r="O95" s="66">
        <v>44529.204189814816</v>
      </c>
      <c r="P95" s="65" t="s">
        <v>504</v>
      </c>
      <c r="Q95" s="65" t="s">
        <v>466</v>
      </c>
      <c r="R95" s="72"/>
      <c r="S95" s="70"/>
      <c r="T95" s="83"/>
    </row>
    <row r="96" spans="1:20" ht="26.25" thickBot="1" x14ac:dyDescent="0.3">
      <c r="A96" s="65">
        <v>4659713</v>
      </c>
      <c r="B96" s="66">
        <v>44529.204189814816</v>
      </c>
      <c r="C96" s="65" t="s">
        <v>42</v>
      </c>
      <c r="D96" s="65">
        <v>1535</v>
      </c>
      <c r="E96" s="65">
        <v>35</v>
      </c>
      <c r="F96" s="67">
        <f t="shared" si="2"/>
        <v>1570</v>
      </c>
      <c r="G96" s="67"/>
      <c r="H96" s="72"/>
      <c r="I96" s="65" t="s">
        <v>108</v>
      </c>
      <c r="J96" s="65">
        <v>1123987333</v>
      </c>
      <c r="K96" s="65" t="s">
        <v>210</v>
      </c>
      <c r="L96" s="65" t="s">
        <v>267</v>
      </c>
      <c r="M96" s="65" t="s">
        <v>350</v>
      </c>
      <c r="N96" s="65"/>
      <c r="O96" s="66">
        <v>44529.204189814816</v>
      </c>
      <c r="P96" s="65" t="s">
        <v>458</v>
      </c>
      <c r="Q96" s="65" t="s">
        <v>465</v>
      </c>
      <c r="R96" s="72" t="s">
        <v>489</v>
      </c>
      <c r="S96" s="70"/>
      <c r="T96" s="83"/>
    </row>
    <row r="97" spans="1:20" ht="16.5" thickBot="1" x14ac:dyDescent="0.3">
      <c r="A97" s="65">
        <v>11724117</v>
      </c>
      <c r="B97" s="66">
        <v>44529.204189814816</v>
      </c>
      <c r="C97" s="65" t="s">
        <v>44</v>
      </c>
      <c r="D97" s="65">
        <v>207</v>
      </c>
      <c r="E97" s="65">
        <v>35</v>
      </c>
      <c r="F97" s="67">
        <f t="shared" si="2"/>
        <v>242</v>
      </c>
      <c r="G97" s="67"/>
      <c r="H97" s="72"/>
      <c r="I97" s="65" t="s">
        <v>109</v>
      </c>
      <c r="J97" s="65">
        <v>1007390736</v>
      </c>
      <c r="K97" s="65" t="s">
        <v>210</v>
      </c>
      <c r="L97" s="65" t="s">
        <v>251</v>
      </c>
      <c r="M97" s="65" t="s">
        <v>351</v>
      </c>
      <c r="N97" s="65"/>
      <c r="O97" s="66">
        <v>44529.204189814816</v>
      </c>
      <c r="P97" s="65" t="s">
        <v>485</v>
      </c>
      <c r="Q97" s="65" t="s">
        <v>468</v>
      </c>
      <c r="R97" s="72"/>
      <c r="S97" s="70"/>
      <c r="T97" s="83" t="s">
        <v>511</v>
      </c>
    </row>
    <row r="98" spans="1:20" ht="16.5" thickBot="1" x14ac:dyDescent="0.3">
      <c r="A98" s="65">
        <v>11724116</v>
      </c>
      <c r="B98" s="66">
        <v>44529.204189814816</v>
      </c>
      <c r="C98" s="65" t="s">
        <v>44</v>
      </c>
      <c r="D98" s="65">
        <v>266</v>
      </c>
      <c r="E98" s="65">
        <v>35</v>
      </c>
      <c r="F98" s="67">
        <f t="shared" si="2"/>
        <v>301</v>
      </c>
      <c r="G98" s="68"/>
      <c r="H98" s="69"/>
      <c r="I98" s="65" t="s">
        <v>105</v>
      </c>
      <c r="J98" s="65">
        <v>1222475783</v>
      </c>
      <c r="K98" s="65" t="s">
        <v>211</v>
      </c>
      <c r="L98" s="65" t="s">
        <v>265</v>
      </c>
      <c r="M98" s="65" t="s">
        <v>347</v>
      </c>
      <c r="N98" s="65"/>
      <c r="O98" s="66">
        <v>44529.204189814816</v>
      </c>
      <c r="P98" s="65" t="s">
        <v>485</v>
      </c>
      <c r="Q98" s="65" t="s">
        <v>465</v>
      </c>
      <c r="R98" s="69" t="s">
        <v>489</v>
      </c>
      <c r="S98" s="70"/>
      <c r="T98" s="83"/>
    </row>
    <row r="99" spans="1:20" ht="26.25" thickBot="1" x14ac:dyDescent="0.3">
      <c r="A99" s="65">
        <v>11724114</v>
      </c>
      <c r="B99" s="66">
        <v>44529.204189814816</v>
      </c>
      <c r="C99" s="65" t="s">
        <v>44</v>
      </c>
      <c r="D99" s="65">
        <v>327</v>
      </c>
      <c r="E99" s="65">
        <v>35</v>
      </c>
      <c r="F99" s="67">
        <f t="shared" si="2"/>
        <v>362</v>
      </c>
      <c r="G99" s="68"/>
      <c r="H99" s="69"/>
      <c r="I99" s="65" t="s">
        <v>118</v>
      </c>
      <c r="J99" s="65">
        <v>1220000553</v>
      </c>
      <c r="K99" s="65" t="s">
        <v>210</v>
      </c>
      <c r="L99" s="65" t="s">
        <v>251</v>
      </c>
      <c r="M99" s="65" t="s">
        <v>360</v>
      </c>
      <c r="N99" s="65"/>
      <c r="O99" s="66">
        <v>44529.204189814816</v>
      </c>
      <c r="P99" s="65" t="s">
        <v>485</v>
      </c>
      <c r="Q99" s="65" t="s">
        <v>465</v>
      </c>
      <c r="R99" s="69" t="s">
        <v>489</v>
      </c>
      <c r="S99" s="70"/>
      <c r="T99" s="83"/>
    </row>
    <row r="100" spans="1:20" ht="16.5" thickBot="1" x14ac:dyDescent="0.3">
      <c r="A100" s="65">
        <v>11724113</v>
      </c>
      <c r="B100" s="66">
        <v>44529.204189814816</v>
      </c>
      <c r="C100" s="65" t="s">
        <v>44</v>
      </c>
      <c r="D100" s="65">
        <v>214</v>
      </c>
      <c r="E100" s="65">
        <v>35</v>
      </c>
      <c r="F100" s="67">
        <f t="shared" ref="F100:F131" si="3">D100+E100</f>
        <v>249</v>
      </c>
      <c r="G100" s="68"/>
      <c r="H100" s="69"/>
      <c r="I100" s="65" t="s">
        <v>119</v>
      </c>
      <c r="J100" s="65">
        <v>1112999944</v>
      </c>
      <c r="K100" s="65" t="s">
        <v>210</v>
      </c>
      <c r="L100" s="65" t="s">
        <v>240</v>
      </c>
      <c r="M100" s="65" t="s">
        <v>361</v>
      </c>
      <c r="N100" s="65"/>
      <c r="O100" s="66">
        <v>44529.204189814816</v>
      </c>
      <c r="P100" s="65" t="s">
        <v>459</v>
      </c>
      <c r="Q100" s="65" t="s">
        <v>464</v>
      </c>
      <c r="R100" s="69"/>
      <c r="S100" s="70"/>
      <c r="T100" s="83"/>
    </row>
    <row r="101" spans="1:20" ht="26.25" thickBot="1" x14ac:dyDescent="0.3">
      <c r="A101" s="65">
        <v>29017914</v>
      </c>
      <c r="B101" s="66">
        <v>44529.745439814818</v>
      </c>
      <c r="C101" s="65" t="s">
        <v>41</v>
      </c>
      <c r="D101" s="65">
        <v>510</v>
      </c>
      <c r="E101" s="65">
        <v>80</v>
      </c>
      <c r="F101" s="67">
        <f t="shared" si="3"/>
        <v>590</v>
      </c>
      <c r="G101" s="68"/>
      <c r="H101" s="69"/>
      <c r="I101" s="65" t="s">
        <v>110</v>
      </c>
      <c r="J101" s="65">
        <v>1203139900</v>
      </c>
      <c r="K101" s="65" t="s">
        <v>224</v>
      </c>
      <c r="L101" s="65" t="s">
        <v>224</v>
      </c>
      <c r="M101" s="65" t="s">
        <v>352</v>
      </c>
      <c r="N101" s="65"/>
      <c r="O101" s="66">
        <v>44529.745439814818</v>
      </c>
      <c r="P101" s="65" t="s">
        <v>505</v>
      </c>
      <c r="Q101" s="65" t="s">
        <v>464</v>
      </c>
      <c r="R101" s="69"/>
      <c r="S101" s="70"/>
      <c r="T101" s="83"/>
    </row>
    <row r="102" spans="1:20" s="71" customFormat="1" ht="16.5" thickBot="1" x14ac:dyDescent="0.3">
      <c r="A102" s="65">
        <v>29017913</v>
      </c>
      <c r="B102" s="66">
        <v>44529.745439814818</v>
      </c>
      <c r="C102" s="65" t="s">
        <v>41</v>
      </c>
      <c r="D102" s="65">
        <v>960</v>
      </c>
      <c r="E102" s="65">
        <v>60</v>
      </c>
      <c r="F102" s="67">
        <f t="shared" si="3"/>
        <v>1020</v>
      </c>
      <c r="G102" s="68"/>
      <c r="H102" s="69"/>
      <c r="I102" s="65" t="s">
        <v>111</v>
      </c>
      <c r="J102" s="65">
        <v>1027420661</v>
      </c>
      <c r="K102" s="65" t="s">
        <v>223</v>
      </c>
      <c r="L102" s="65" t="s">
        <v>268</v>
      </c>
      <c r="M102" s="65" t="s">
        <v>353</v>
      </c>
      <c r="N102" s="65"/>
      <c r="O102" s="66">
        <v>44529.745439814818</v>
      </c>
      <c r="P102" s="65" t="s">
        <v>506</v>
      </c>
      <c r="Q102" s="65" t="s">
        <v>464</v>
      </c>
      <c r="R102" s="69"/>
      <c r="S102" s="70"/>
      <c r="T102" s="83"/>
    </row>
    <row r="103" spans="1:20" ht="16.5" thickBot="1" x14ac:dyDescent="0.3">
      <c r="A103" s="65">
        <v>29017912</v>
      </c>
      <c r="B103" s="66">
        <v>44529.745439814818</v>
      </c>
      <c r="C103" s="65" t="s">
        <v>41</v>
      </c>
      <c r="D103" s="65">
        <v>0</v>
      </c>
      <c r="E103" s="65">
        <v>65</v>
      </c>
      <c r="F103" s="67">
        <f t="shared" si="3"/>
        <v>65</v>
      </c>
      <c r="G103" s="68"/>
      <c r="H103" s="69"/>
      <c r="I103" s="65" t="s">
        <v>112</v>
      </c>
      <c r="J103" s="65">
        <v>1222223225</v>
      </c>
      <c r="K103" s="65" t="s">
        <v>225</v>
      </c>
      <c r="L103" s="65" t="s">
        <v>269</v>
      </c>
      <c r="M103" s="65" t="s">
        <v>354</v>
      </c>
      <c r="N103" s="65"/>
      <c r="O103" s="66">
        <v>44529.745439814818</v>
      </c>
      <c r="P103" s="65" t="s">
        <v>506</v>
      </c>
      <c r="Q103" s="65" t="s">
        <v>464</v>
      </c>
      <c r="R103" s="69"/>
      <c r="S103" s="70"/>
      <c r="T103" s="83"/>
    </row>
    <row r="104" spans="1:20" ht="26.25" thickBot="1" x14ac:dyDescent="0.3">
      <c r="A104" s="65">
        <v>29017911</v>
      </c>
      <c r="B104" s="66">
        <v>44529.745439814818</v>
      </c>
      <c r="C104" s="65" t="s">
        <v>41</v>
      </c>
      <c r="D104" s="65">
        <v>2780</v>
      </c>
      <c r="E104" s="65">
        <v>60</v>
      </c>
      <c r="F104" s="67">
        <f t="shared" si="3"/>
        <v>2840</v>
      </c>
      <c r="G104" s="67"/>
      <c r="H104" s="72"/>
      <c r="I104" s="65" t="s">
        <v>113</v>
      </c>
      <c r="J104" s="65">
        <v>1002097508</v>
      </c>
      <c r="K104" s="65" t="s">
        <v>213</v>
      </c>
      <c r="L104" s="65" t="s">
        <v>270</v>
      </c>
      <c r="M104" s="65" t="s">
        <v>355</v>
      </c>
      <c r="N104" s="65"/>
      <c r="O104" s="66">
        <v>44529.745439814818</v>
      </c>
      <c r="P104" s="65" t="s">
        <v>505</v>
      </c>
      <c r="Q104" s="65" t="s">
        <v>464</v>
      </c>
      <c r="R104" s="72"/>
      <c r="S104" s="70"/>
      <c r="T104" s="83"/>
    </row>
    <row r="105" spans="1:20" s="71" customFormat="1" ht="26.25" thickBot="1" x14ac:dyDescent="0.3">
      <c r="A105" s="65">
        <v>29017910</v>
      </c>
      <c r="B105" s="66">
        <v>44529.745439814818</v>
      </c>
      <c r="C105" s="65" t="s">
        <v>41</v>
      </c>
      <c r="D105" s="65">
        <v>650</v>
      </c>
      <c r="E105" s="65">
        <v>60</v>
      </c>
      <c r="F105" s="67">
        <f t="shared" si="3"/>
        <v>710</v>
      </c>
      <c r="G105" s="67"/>
      <c r="H105" s="72"/>
      <c r="I105" s="65" t="s">
        <v>114</v>
      </c>
      <c r="J105" s="65">
        <v>1002340834</v>
      </c>
      <c r="K105" s="65" t="s">
        <v>226</v>
      </c>
      <c r="L105" s="65" t="s">
        <v>271</v>
      </c>
      <c r="M105" s="65" t="s">
        <v>356</v>
      </c>
      <c r="N105" s="65"/>
      <c r="O105" s="66">
        <v>44529.745439814818</v>
      </c>
      <c r="P105" s="65" t="s">
        <v>505</v>
      </c>
      <c r="Q105" s="65" t="s">
        <v>464</v>
      </c>
      <c r="R105" s="72"/>
      <c r="S105" s="70"/>
      <c r="T105" s="83"/>
    </row>
    <row r="106" spans="1:20" ht="16.5" thickBot="1" x14ac:dyDescent="0.3">
      <c r="A106" s="65">
        <v>2901799</v>
      </c>
      <c r="B106" s="66">
        <v>44529.745439814818</v>
      </c>
      <c r="C106" s="65" t="s">
        <v>41</v>
      </c>
      <c r="D106" s="65">
        <v>960</v>
      </c>
      <c r="E106" s="65">
        <v>60</v>
      </c>
      <c r="F106" s="67">
        <f t="shared" si="3"/>
        <v>1020</v>
      </c>
      <c r="G106" s="68"/>
      <c r="H106" s="69"/>
      <c r="I106" s="65" t="s">
        <v>115</v>
      </c>
      <c r="J106" s="65">
        <v>1220770052</v>
      </c>
      <c r="K106" s="65" t="s">
        <v>222</v>
      </c>
      <c r="L106" s="65" t="s">
        <v>272</v>
      </c>
      <c r="M106" s="65" t="s">
        <v>357</v>
      </c>
      <c r="N106" s="65"/>
      <c r="O106" s="66">
        <v>44529.745439814818</v>
      </c>
      <c r="P106" s="65" t="s">
        <v>505</v>
      </c>
      <c r="Q106" s="65" t="s">
        <v>464</v>
      </c>
      <c r="R106" s="69"/>
      <c r="S106" s="70"/>
      <c r="T106" s="83"/>
    </row>
    <row r="107" spans="1:20" s="71" customFormat="1" ht="16.5" thickBot="1" x14ac:dyDescent="0.3">
      <c r="A107" s="65">
        <v>2901798</v>
      </c>
      <c r="B107" s="66">
        <v>44529.745439814818</v>
      </c>
      <c r="C107" s="65" t="s">
        <v>41</v>
      </c>
      <c r="D107" s="65">
        <v>970</v>
      </c>
      <c r="E107" s="65">
        <v>65</v>
      </c>
      <c r="F107" s="67">
        <f t="shared" si="3"/>
        <v>1035</v>
      </c>
      <c r="G107" s="68"/>
      <c r="H107" s="69"/>
      <c r="I107" s="65" t="s">
        <v>116</v>
      </c>
      <c r="J107" s="65">
        <v>1225690312</v>
      </c>
      <c r="K107" s="65" t="s">
        <v>221</v>
      </c>
      <c r="L107" s="65" t="s">
        <v>254</v>
      </c>
      <c r="M107" s="65" t="s">
        <v>358</v>
      </c>
      <c r="N107" s="65"/>
      <c r="O107" s="66">
        <v>44529.745439814818</v>
      </c>
      <c r="P107" s="65" t="s">
        <v>505</v>
      </c>
      <c r="Q107" s="65" t="s">
        <v>464</v>
      </c>
      <c r="R107" s="69"/>
      <c r="S107" s="70"/>
      <c r="T107" s="83"/>
    </row>
    <row r="108" spans="1:20" ht="16.5" thickBot="1" x14ac:dyDescent="0.3">
      <c r="A108" s="65">
        <v>2901797</v>
      </c>
      <c r="B108" s="66">
        <v>44529.745439814818</v>
      </c>
      <c r="C108" s="65" t="s">
        <v>41</v>
      </c>
      <c r="D108" s="65">
        <v>800</v>
      </c>
      <c r="E108" s="65">
        <v>80</v>
      </c>
      <c r="F108" s="67">
        <f t="shared" si="3"/>
        <v>880</v>
      </c>
      <c r="G108" s="68"/>
      <c r="H108" s="69"/>
      <c r="I108" s="65" t="s">
        <v>117</v>
      </c>
      <c r="J108" s="65">
        <v>1288144807</v>
      </c>
      <c r="K108" s="65" t="s">
        <v>224</v>
      </c>
      <c r="L108" s="65" t="s">
        <v>224</v>
      </c>
      <c r="M108" s="65" t="s">
        <v>359</v>
      </c>
      <c r="N108" s="65"/>
      <c r="O108" s="66">
        <v>44529.745439814818</v>
      </c>
      <c r="P108" s="65" t="s">
        <v>505</v>
      </c>
      <c r="Q108" s="65" t="s">
        <v>464</v>
      </c>
      <c r="R108" s="69"/>
      <c r="S108" s="70"/>
      <c r="T108" s="83"/>
    </row>
    <row r="109" spans="1:20" ht="16.5" thickBot="1" x14ac:dyDescent="0.3">
      <c r="A109" s="65">
        <v>29017918</v>
      </c>
      <c r="B109" s="66">
        <v>44529.863819444443</v>
      </c>
      <c r="C109" s="65" t="s">
        <v>41</v>
      </c>
      <c r="D109" s="65">
        <v>440</v>
      </c>
      <c r="E109" s="65">
        <v>50</v>
      </c>
      <c r="F109" s="67">
        <f t="shared" si="3"/>
        <v>490</v>
      </c>
      <c r="G109" s="67"/>
      <c r="H109" s="72"/>
      <c r="I109" s="65" t="s">
        <v>93</v>
      </c>
      <c r="J109" s="65">
        <v>1278487223</v>
      </c>
      <c r="K109" s="65" t="s">
        <v>215</v>
      </c>
      <c r="L109" s="65" t="s">
        <v>255</v>
      </c>
      <c r="M109" s="65" t="s">
        <v>334</v>
      </c>
      <c r="N109" s="65"/>
      <c r="O109" s="66">
        <v>44529.863819444443</v>
      </c>
      <c r="P109" s="65" t="s">
        <v>508</v>
      </c>
      <c r="Q109" s="65" t="s">
        <v>465</v>
      </c>
      <c r="R109" s="72" t="s">
        <v>489</v>
      </c>
      <c r="S109" s="70"/>
      <c r="T109" s="83"/>
    </row>
    <row r="110" spans="1:20" ht="16.5" thickBot="1" x14ac:dyDescent="0.3">
      <c r="A110" s="65">
        <v>29017917</v>
      </c>
      <c r="B110" s="66">
        <v>44529.863819444443</v>
      </c>
      <c r="C110" s="65" t="s">
        <v>41</v>
      </c>
      <c r="D110" s="65">
        <v>1050</v>
      </c>
      <c r="E110" s="65">
        <v>50</v>
      </c>
      <c r="F110" s="67">
        <f t="shared" si="3"/>
        <v>1100</v>
      </c>
      <c r="G110" s="67"/>
      <c r="H110" s="72"/>
      <c r="I110" s="65" t="s">
        <v>94</v>
      </c>
      <c r="J110" s="65">
        <v>1093284252</v>
      </c>
      <c r="K110" s="65" t="s">
        <v>210</v>
      </c>
      <c r="L110" s="65" t="s">
        <v>233</v>
      </c>
      <c r="M110" s="65" t="s">
        <v>335</v>
      </c>
      <c r="N110" s="65"/>
      <c r="O110" s="66">
        <v>44529.863819444443</v>
      </c>
      <c r="P110" s="65" t="s">
        <v>458</v>
      </c>
      <c r="Q110" s="65" t="s">
        <v>465</v>
      </c>
      <c r="R110" s="72" t="s">
        <v>489</v>
      </c>
      <c r="S110" s="70"/>
      <c r="T110" s="83"/>
    </row>
    <row r="111" spans="1:20" ht="16.5" thickBot="1" x14ac:dyDescent="0.3">
      <c r="A111" s="65">
        <v>29017916</v>
      </c>
      <c r="B111" s="66">
        <v>44529.863819444443</v>
      </c>
      <c r="C111" s="65" t="s">
        <v>41</v>
      </c>
      <c r="D111" s="65">
        <v>750</v>
      </c>
      <c r="E111" s="65">
        <v>60</v>
      </c>
      <c r="F111" s="67">
        <f t="shared" si="3"/>
        <v>810</v>
      </c>
      <c r="G111" s="67"/>
      <c r="H111" s="72"/>
      <c r="I111" s="65" t="s">
        <v>95</v>
      </c>
      <c r="J111" s="65">
        <v>1024100099</v>
      </c>
      <c r="K111" s="65" t="s">
        <v>222</v>
      </c>
      <c r="L111" s="65" t="s">
        <v>258</v>
      </c>
      <c r="M111" s="65" t="s">
        <v>336</v>
      </c>
      <c r="N111" s="65"/>
      <c r="O111" s="66">
        <v>44529.863819444443</v>
      </c>
      <c r="P111" s="65" t="s">
        <v>505</v>
      </c>
      <c r="Q111" s="65" t="s">
        <v>464</v>
      </c>
      <c r="R111" s="72"/>
      <c r="S111" s="70"/>
      <c r="T111" s="83"/>
    </row>
    <row r="112" spans="1:20" s="71" customFormat="1" ht="16.5" thickBot="1" x14ac:dyDescent="0.3">
      <c r="A112" s="65">
        <v>29017915</v>
      </c>
      <c r="B112" s="66">
        <v>44529.863819444443</v>
      </c>
      <c r="C112" s="65" t="s">
        <v>41</v>
      </c>
      <c r="D112" s="65">
        <v>0</v>
      </c>
      <c r="E112" s="65">
        <v>85</v>
      </c>
      <c r="F112" s="67">
        <f t="shared" si="3"/>
        <v>85</v>
      </c>
      <c r="G112" s="67"/>
      <c r="H112" s="72"/>
      <c r="I112" s="65" t="s">
        <v>96</v>
      </c>
      <c r="J112" s="65">
        <v>1280860464</v>
      </c>
      <c r="K112" s="65" t="s">
        <v>220</v>
      </c>
      <c r="L112" s="65" t="s">
        <v>259</v>
      </c>
      <c r="M112" s="65" t="s">
        <v>337</v>
      </c>
      <c r="N112" s="65"/>
      <c r="O112" s="66">
        <v>44529.863819444443</v>
      </c>
      <c r="P112" s="65" t="s">
        <v>505</v>
      </c>
      <c r="Q112" s="65" t="s">
        <v>464</v>
      </c>
      <c r="R112" s="72"/>
      <c r="S112" s="70"/>
      <c r="T112" s="83"/>
    </row>
    <row r="113" spans="1:20" ht="16.5" thickBot="1" x14ac:dyDescent="0.3">
      <c r="A113" s="65">
        <v>2568522</v>
      </c>
      <c r="B113" s="66">
        <v>44530.086192129631</v>
      </c>
      <c r="C113" s="65" t="s">
        <v>45</v>
      </c>
      <c r="D113" s="65">
        <v>0</v>
      </c>
      <c r="E113" s="65">
        <v>40</v>
      </c>
      <c r="F113" s="67">
        <f t="shared" si="3"/>
        <v>40</v>
      </c>
      <c r="G113" s="67"/>
      <c r="H113" s="72"/>
      <c r="I113" s="65" t="s">
        <v>86</v>
      </c>
      <c r="J113" s="65" t="s">
        <v>205</v>
      </c>
      <c r="K113" s="65" t="s">
        <v>215</v>
      </c>
      <c r="L113" s="65" t="s">
        <v>255</v>
      </c>
      <c r="M113" s="65" t="s">
        <v>343</v>
      </c>
      <c r="N113" s="65"/>
      <c r="O113" s="66">
        <v>44530.086192129631</v>
      </c>
      <c r="P113" s="65" t="s">
        <v>485</v>
      </c>
      <c r="Q113" s="65" t="s">
        <v>465</v>
      </c>
      <c r="R113" s="72" t="s">
        <v>489</v>
      </c>
      <c r="S113" s="70"/>
      <c r="T113" s="83"/>
    </row>
    <row r="114" spans="1:20" ht="26.25" thickBot="1" x14ac:dyDescent="0.3">
      <c r="A114" s="65">
        <v>2568524</v>
      </c>
      <c r="B114" s="66">
        <v>44530.520254629628</v>
      </c>
      <c r="C114" s="65" t="s">
        <v>45</v>
      </c>
      <c r="D114" s="65">
        <v>285</v>
      </c>
      <c r="E114" s="65">
        <v>35</v>
      </c>
      <c r="F114" s="67">
        <f t="shared" si="3"/>
        <v>320</v>
      </c>
      <c r="G114" s="67"/>
      <c r="H114" s="72"/>
      <c r="I114" s="65" t="s">
        <v>97</v>
      </c>
      <c r="J114" s="65">
        <v>1001881848</v>
      </c>
      <c r="K114" s="65" t="s">
        <v>210</v>
      </c>
      <c r="L114" s="65" t="s">
        <v>260</v>
      </c>
      <c r="M114" s="65" t="s">
        <v>338</v>
      </c>
      <c r="N114" s="65"/>
      <c r="O114" s="66">
        <v>44530.520254629628</v>
      </c>
      <c r="P114" s="65" t="s">
        <v>458</v>
      </c>
      <c r="Q114" s="65" t="s">
        <v>465</v>
      </c>
      <c r="R114" s="72" t="s">
        <v>489</v>
      </c>
      <c r="S114" s="70"/>
      <c r="T114" s="83"/>
    </row>
    <row r="115" spans="1:20" ht="26.25" thickBot="1" x14ac:dyDescent="0.3">
      <c r="A115" s="65">
        <v>2568523</v>
      </c>
      <c r="B115" s="66">
        <v>44530.520254629628</v>
      </c>
      <c r="C115" s="65" t="s">
        <v>45</v>
      </c>
      <c r="D115" s="65">
        <v>728</v>
      </c>
      <c r="E115" s="65">
        <v>35</v>
      </c>
      <c r="F115" s="67">
        <f t="shared" si="3"/>
        <v>763</v>
      </c>
      <c r="G115" s="67"/>
      <c r="H115" s="72"/>
      <c r="I115" s="65" t="s">
        <v>99</v>
      </c>
      <c r="J115" s="65">
        <v>1157123777</v>
      </c>
      <c r="K115" s="65" t="s">
        <v>210</v>
      </c>
      <c r="L115" s="65" t="s">
        <v>242</v>
      </c>
      <c r="M115" s="65" t="s">
        <v>340</v>
      </c>
      <c r="N115" s="65"/>
      <c r="O115" s="66">
        <v>44530.520254629628</v>
      </c>
      <c r="P115" s="65" t="s">
        <v>458</v>
      </c>
      <c r="Q115" s="65" t="s">
        <v>465</v>
      </c>
      <c r="R115" s="72" t="s">
        <v>489</v>
      </c>
      <c r="S115" s="70"/>
      <c r="T115" s="83"/>
    </row>
    <row r="116" spans="1:20" ht="39" thickBot="1" x14ac:dyDescent="0.3">
      <c r="A116" s="65">
        <v>8031403</v>
      </c>
      <c r="B116" s="66">
        <v>44530.543333333335</v>
      </c>
      <c r="C116" s="65" t="s">
        <v>46</v>
      </c>
      <c r="D116" s="65">
        <v>555</v>
      </c>
      <c r="E116" s="65">
        <v>65</v>
      </c>
      <c r="F116" s="67">
        <f t="shared" si="3"/>
        <v>620</v>
      </c>
      <c r="G116" s="67"/>
      <c r="H116" s="72"/>
      <c r="I116" s="65" t="s">
        <v>91</v>
      </c>
      <c r="J116" s="65">
        <v>1000167373</v>
      </c>
      <c r="K116" s="65" t="s">
        <v>217</v>
      </c>
      <c r="L116" s="65" t="s">
        <v>247</v>
      </c>
      <c r="M116" s="65" t="s">
        <v>332</v>
      </c>
      <c r="N116" s="65"/>
      <c r="O116" s="66">
        <v>44530.543333333335</v>
      </c>
      <c r="P116" s="65" t="s">
        <v>457</v>
      </c>
      <c r="Q116" s="65" t="s">
        <v>464</v>
      </c>
      <c r="R116" s="72"/>
      <c r="S116" s="70"/>
      <c r="T116" s="83"/>
    </row>
    <row r="117" spans="1:20" s="71" customFormat="1" ht="39" thickBot="1" x14ac:dyDescent="0.3">
      <c r="A117" s="65">
        <v>8031402</v>
      </c>
      <c r="B117" s="66">
        <v>44530.543333333335</v>
      </c>
      <c r="C117" s="65" t="s">
        <v>46</v>
      </c>
      <c r="D117" s="65">
        <v>410</v>
      </c>
      <c r="E117" s="65">
        <v>35</v>
      </c>
      <c r="F117" s="67">
        <f t="shared" si="3"/>
        <v>445</v>
      </c>
      <c r="G117" s="67"/>
      <c r="H117" s="72"/>
      <c r="I117" s="65" t="s">
        <v>92</v>
      </c>
      <c r="J117" s="65">
        <v>1067314945</v>
      </c>
      <c r="K117" s="65" t="s">
        <v>210</v>
      </c>
      <c r="L117" s="65" t="s">
        <v>242</v>
      </c>
      <c r="M117" s="65" t="s">
        <v>333</v>
      </c>
      <c r="N117" s="65"/>
      <c r="O117" s="66">
        <v>44530.543333333335</v>
      </c>
      <c r="P117" s="65" t="s">
        <v>458</v>
      </c>
      <c r="Q117" s="65" t="s">
        <v>465</v>
      </c>
      <c r="R117" s="72" t="s">
        <v>489</v>
      </c>
      <c r="S117" s="70"/>
      <c r="T117" s="83"/>
    </row>
    <row r="118" spans="1:20" ht="39" thickBot="1" x14ac:dyDescent="0.3">
      <c r="A118" s="65">
        <v>8031404</v>
      </c>
      <c r="B118" s="66">
        <v>44530.570925925924</v>
      </c>
      <c r="C118" s="65" t="s">
        <v>46</v>
      </c>
      <c r="D118" s="65">
        <v>0</v>
      </c>
      <c r="E118" s="65">
        <v>40</v>
      </c>
      <c r="F118" s="67">
        <f t="shared" si="3"/>
        <v>40</v>
      </c>
      <c r="G118" s="67"/>
      <c r="H118" s="72"/>
      <c r="I118" s="65" t="s">
        <v>90</v>
      </c>
      <c r="J118" s="65">
        <v>1091176600</v>
      </c>
      <c r="K118" s="65" t="s">
        <v>210</v>
      </c>
      <c r="L118" s="65" t="s">
        <v>257</v>
      </c>
      <c r="M118" s="65" t="s">
        <v>257</v>
      </c>
      <c r="N118" s="65"/>
      <c r="O118" s="66">
        <v>44530.570925925924</v>
      </c>
      <c r="P118" s="65" t="s">
        <v>458</v>
      </c>
      <c r="Q118" s="65" t="s">
        <v>465</v>
      </c>
      <c r="R118" s="72" t="s">
        <v>489</v>
      </c>
      <c r="S118" s="70"/>
      <c r="T118" s="83"/>
    </row>
    <row r="119" spans="1:20" s="71" customFormat="1" ht="26.25" thickBot="1" x14ac:dyDescent="0.3">
      <c r="A119" s="65">
        <v>4659715</v>
      </c>
      <c r="B119" s="66">
        <v>44531.064375000002</v>
      </c>
      <c r="C119" s="65" t="s">
        <v>42</v>
      </c>
      <c r="D119" s="65">
        <v>1035</v>
      </c>
      <c r="E119" s="65">
        <v>35</v>
      </c>
      <c r="F119" s="67">
        <f t="shared" si="3"/>
        <v>1070</v>
      </c>
      <c r="G119" s="67"/>
      <c r="H119" s="72"/>
      <c r="I119" s="65" t="s">
        <v>89</v>
      </c>
      <c r="J119" s="65" t="s">
        <v>206</v>
      </c>
      <c r="K119" s="65" t="s">
        <v>210</v>
      </c>
      <c r="L119" s="65" t="s">
        <v>242</v>
      </c>
      <c r="M119" s="65" t="s">
        <v>331</v>
      </c>
      <c r="N119" s="65"/>
      <c r="O119" s="66">
        <v>44531.064375000002</v>
      </c>
      <c r="P119" s="65" t="s">
        <v>508</v>
      </c>
      <c r="Q119" s="65" t="s">
        <v>465</v>
      </c>
      <c r="R119" s="72" t="s">
        <v>489</v>
      </c>
      <c r="S119" s="70"/>
      <c r="T119" s="83"/>
    </row>
    <row r="120" spans="1:20" ht="26.25" thickBot="1" x14ac:dyDescent="0.3">
      <c r="A120" s="65">
        <v>11724126</v>
      </c>
      <c r="B120" s="66">
        <v>44531.461944444447</v>
      </c>
      <c r="C120" s="65" t="s">
        <v>44</v>
      </c>
      <c r="D120" s="65">
        <v>210</v>
      </c>
      <c r="E120" s="65">
        <v>35</v>
      </c>
      <c r="F120" s="67">
        <f t="shared" si="3"/>
        <v>245</v>
      </c>
      <c r="G120" s="67"/>
      <c r="H120" s="72"/>
      <c r="I120" s="65" t="s">
        <v>87</v>
      </c>
      <c r="J120" s="65">
        <v>1112681114</v>
      </c>
      <c r="K120" s="65" t="s">
        <v>210</v>
      </c>
      <c r="L120" s="65" t="s">
        <v>251</v>
      </c>
      <c r="M120" s="65" t="s">
        <v>329</v>
      </c>
      <c r="N120" s="65"/>
      <c r="O120" s="66">
        <v>44531.461944444447</v>
      </c>
      <c r="P120" s="65" t="s">
        <v>458</v>
      </c>
      <c r="Q120" s="65" t="s">
        <v>465</v>
      </c>
      <c r="R120" s="72" t="s">
        <v>489</v>
      </c>
      <c r="S120" s="70"/>
      <c r="T120" s="83"/>
    </row>
    <row r="121" spans="1:20" ht="26.25" thickBot="1" x14ac:dyDescent="0.3">
      <c r="A121" s="65">
        <v>11724125</v>
      </c>
      <c r="B121" s="66">
        <v>44531.461944444447</v>
      </c>
      <c r="C121" s="65" t="s">
        <v>44</v>
      </c>
      <c r="D121" s="65">
        <v>324</v>
      </c>
      <c r="E121" s="65">
        <v>35</v>
      </c>
      <c r="F121" s="67">
        <f t="shared" si="3"/>
        <v>359</v>
      </c>
      <c r="G121" s="67"/>
      <c r="H121" s="72"/>
      <c r="I121" s="65" t="s">
        <v>98</v>
      </c>
      <c r="J121" s="65">
        <v>1222148841</v>
      </c>
      <c r="K121" s="65" t="s">
        <v>211</v>
      </c>
      <c r="L121" s="65" t="s">
        <v>261</v>
      </c>
      <c r="M121" s="65" t="s">
        <v>339</v>
      </c>
      <c r="N121" s="65"/>
      <c r="O121" s="66">
        <v>44531.461944444447</v>
      </c>
      <c r="P121" s="65" t="s">
        <v>458</v>
      </c>
      <c r="Q121" s="65" t="s">
        <v>465</v>
      </c>
      <c r="R121" s="72" t="s">
        <v>489</v>
      </c>
      <c r="S121" s="70"/>
      <c r="T121" s="83"/>
    </row>
    <row r="122" spans="1:20" ht="16.5" thickBot="1" x14ac:dyDescent="0.3">
      <c r="A122" s="65">
        <v>29017927</v>
      </c>
      <c r="B122" s="66">
        <v>44532.615717592591</v>
      </c>
      <c r="C122" s="65" t="s">
        <v>41</v>
      </c>
      <c r="D122" s="65">
        <v>0</v>
      </c>
      <c r="E122" s="65">
        <v>80</v>
      </c>
      <c r="F122" s="67">
        <f t="shared" si="3"/>
        <v>80</v>
      </c>
      <c r="G122" s="67"/>
      <c r="H122" s="72"/>
      <c r="I122" s="65" t="s">
        <v>73</v>
      </c>
      <c r="J122" s="65">
        <v>1061897416</v>
      </c>
      <c r="K122" s="65" t="s">
        <v>216</v>
      </c>
      <c r="L122" s="65" t="s">
        <v>246</v>
      </c>
      <c r="M122" s="65" t="s">
        <v>315</v>
      </c>
      <c r="N122" s="65" t="s">
        <v>448</v>
      </c>
      <c r="O122" s="66">
        <v>44532.615717592591</v>
      </c>
      <c r="P122" s="65" t="s">
        <v>457</v>
      </c>
      <c r="Q122" s="65" t="s">
        <v>464</v>
      </c>
      <c r="R122" s="72"/>
      <c r="S122" s="70"/>
      <c r="T122" s="83"/>
    </row>
    <row r="123" spans="1:20" ht="16.5" thickBot="1" x14ac:dyDescent="0.3">
      <c r="A123" s="65">
        <v>29017926</v>
      </c>
      <c r="B123" s="66">
        <v>44532.615717592591</v>
      </c>
      <c r="C123" s="65" t="s">
        <v>41</v>
      </c>
      <c r="D123" s="65">
        <v>0</v>
      </c>
      <c r="E123" s="65">
        <v>70</v>
      </c>
      <c r="F123" s="67">
        <f t="shared" si="3"/>
        <v>70</v>
      </c>
      <c r="G123" s="67"/>
      <c r="H123" s="72"/>
      <c r="I123" s="65" t="s">
        <v>74</v>
      </c>
      <c r="J123" s="65">
        <v>1016043835</v>
      </c>
      <c r="K123" s="65" t="s">
        <v>217</v>
      </c>
      <c r="L123" s="65" t="s">
        <v>247</v>
      </c>
      <c r="M123" s="65" t="s">
        <v>316</v>
      </c>
      <c r="N123" s="65" t="s">
        <v>448</v>
      </c>
      <c r="O123" s="66">
        <v>44532.615717592591</v>
      </c>
      <c r="P123" s="65" t="s">
        <v>457</v>
      </c>
      <c r="Q123" s="65" t="s">
        <v>464</v>
      </c>
      <c r="R123" s="72"/>
      <c r="S123" s="70"/>
      <c r="T123" s="83"/>
    </row>
    <row r="124" spans="1:20" ht="16.5" thickBot="1" x14ac:dyDescent="0.3">
      <c r="A124" s="65">
        <v>29017925</v>
      </c>
      <c r="B124" s="66">
        <v>44532.615717592591</v>
      </c>
      <c r="C124" s="65" t="s">
        <v>41</v>
      </c>
      <c r="D124" s="65">
        <v>0</v>
      </c>
      <c r="E124" s="65">
        <v>65</v>
      </c>
      <c r="F124" s="67">
        <f t="shared" si="3"/>
        <v>65</v>
      </c>
      <c r="G124" s="67"/>
      <c r="H124" s="72"/>
      <c r="I124" s="65" t="s">
        <v>75</v>
      </c>
      <c r="J124" s="65">
        <v>1283181775</v>
      </c>
      <c r="K124" s="65" t="s">
        <v>218</v>
      </c>
      <c r="L124" s="65" t="s">
        <v>248</v>
      </c>
      <c r="M124" s="65" t="s">
        <v>317</v>
      </c>
      <c r="N124" s="65" t="s">
        <v>448</v>
      </c>
      <c r="O124" s="66">
        <v>44532.615717592591</v>
      </c>
      <c r="P124" s="65" t="s">
        <v>457</v>
      </c>
      <c r="Q124" s="65" t="s">
        <v>464</v>
      </c>
      <c r="R124" s="72"/>
      <c r="S124" s="70"/>
      <c r="T124" s="83"/>
    </row>
    <row r="125" spans="1:20" ht="26.25" thickBot="1" x14ac:dyDescent="0.3">
      <c r="A125" s="65">
        <v>79337113</v>
      </c>
      <c r="B125" s="66">
        <v>44532.615717592591</v>
      </c>
      <c r="C125" s="65" t="s">
        <v>43</v>
      </c>
      <c r="D125" s="65">
        <v>250</v>
      </c>
      <c r="E125" s="65">
        <v>65</v>
      </c>
      <c r="F125" s="67">
        <f t="shared" si="3"/>
        <v>315</v>
      </c>
      <c r="G125" s="67"/>
      <c r="H125" s="72"/>
      <c r="I125" s="65" t="s">
        <v>76</v>
      </c>
      <c r="J125" s="73">
        <v>1228754029</v>
      </c>
      <c r="K125" s="65" t="s">
        <v>218</v>
      </c>
      <c r="L125" s="65" t="s">
        <v>249</v>
      </c>
      <c r="M125" s="65" t="s">
        <v>318</v>
      </c>
      <c r="N125" s="65" t="s">
        <v>452</v>
      </c>
      <c r="O125" s="66">
        <v>44532.615717592591</v>
      </c>
      <c r="P125" s="65" t="s">
        <v>507</v>
      </c>
      <c r="Q125" s="65" t="s">
        <v>467</v>
      </c>
      <c r="R125" s="72"/>
      <c r="S125" s="70"/>
      <c r="T125" s="83"/>
    </row>
    <row r="126" spans="1:20" s="71" customFormat="1" ht="26.25" thickBot="1" x14ac:dyDescent="0.3">
      <c r="A126" s="65">
        <v>29017924</v>
      </c>
      <c r="B126" s="66">
        <v>44532.615717592591</v>
      </c>
      <c r="C126" s="65" t="s">
        <v>41</v>
      </c>
      <c r="D126" s="65">
        <v>0</v>
      </c>
      <c r="E126" s="65">
        <v>65</v>
      </c>
      <c r="F126" s="67">
        <f t="shared" si="3"/>
        <v>65</v>
      </c>
      <c r="G126" s="67"/>
      <c r="H126" s="72"/>
      <c r="I126" s="65" t="s">
        <v>79</v>
      </c>
      <c r="J126" s="65">
        <v>1223548557</v>
      </c>
      <c r="K126" s="65" t="s">
        <v>218</v>
      </c>
      <c r="L126" s="65" t="s">
        <v>252</v>
      </c>
      <c r="M126" s="65" t="s">
        <v>321</v>
      </c>
      <c r="N126" s="65" t="s">
        <v>448</v>
      </c>
      <c r="O126" s="66">
        <v>44532.615717592591</v>
      </c>
      <c r="P126" s="65" t="s">
        <v>457</v>
      </c>
      <c r="Q126" s="65" t="s">
        <v>464</v>
      </c>
      <c r="R126" s="72"/>
      <c r="S126" s="70"/>
      <c r="T126" s="83"/>
    </row>
    <row r="127" spans="1:20" ht="16.5" thickBot="1" x14ac:dyDescent="0.3">
      <c r="A127" s="65">
        <v>29017923</v>
      </c>
      <c r="B127" s="66">
        <v>44532.615717592591</v>
      </c>
      <c r="C127" s="65" t="s">
        <v>41</v>
      </c>
      <c r="D127" s="65">
        <v>0</v>
      </c>
      <c r="E127" s="65">
        <v>70</v>
      </c>
      <c r="F127" s="67">
        <f t="shared" si="3"/>
        <v>70</v>
      </c>
      <c r="G127" s="67"/>
      <c r="H127" s="72"/>
      <c r="I127" s="65" t="s">
        <v>80</v>
      </c>
      <c r="J127" s="65">
        <v>1200777174</v>
      </c>
      <c r="K127" s="65" t="s">
        <v>219</v>
      </c>
      <c r="L127" s="65" t="s">
        <v>219</v>
      </c>
      <c r="M127" s="65" t="s">
        <v>322</v>
      </c>
      <c r="N127" s="65" t="s">
        <v>448</v>
      </c>
      <c r="O127" s="66">
        <v>44532.615717592591</v>
      </c>
      <c r="P127" s="65" t="s">
        <v>457</v>
      </c>
      <c r="Q127" s="65" t="s">
        <v>464</v>
      </c>
      <c r="R127" s="72"/>
      <c r="S127" s="70"/>
      <c r="T127" s="83"/>
    </row>
    <row r="128" spans="1:20" ht="16.5" thickBot="1" x14ac:dyDescent="0.3">
      <c r="A128" s="65">
        <v>29017922</v>
      </c>
      <c r="B128" s="66">
        <v>44532.615717592591</v>
      </c>
      <c r="C128" s="65" t="s">
        <v>41</v>
      </c>
      <c r="D128" s="65">
        <v>710</v>
      </c>
      <c r="E128" s="65">
        <v>80</v>
      </c>
      <c r="F128" s="67">
        <f t="shared" si="3"/>
        <v>790</v>
      </c>
      <c r="G128" s="67"/>
      <c r="H128" s="72"/>
      <c r="I128" s="65" t="s">
        <v>81</v>
      </c>
      <c r="J128" s="65">
        <v>1229282927</v>
      </c>
      <c r="K128" s="65" t="s">
        <v>220</v>
      </c>
      <c r="L128" s="65" t="s">
        <v>253</v>
      </c>
      <c r="M128" s="65" t="s">
        <v>323</v>
      </c>
      <c r="N128" s="65" t="s">
        <v>448</v>
      </c>
      <c r="O128" s="66">
        <v>44532.615717592591</v>
      </c>
      <c r="P128" s="65" t="s">
        <v>457</v>
      </c>
      <c r="Q128" s="65" t="s">
        <v>464</v>
      </c>
      <c r="R128" s="72"/>
      <c r="S128" s="70"/>
      <c r="T128" s="83"/>
    </row>
    <row r="129" spans="1:22" ht="26.25" thickBot="1" x14ac:dyDescent="0.3">
      <c r="A129" s="65">
        <v>29017921</v>
      </c>
      <c r="B129" s="66">
        <v>44532.615717592591</v>
      </c>
      <c r="C129" s="65" t="s">
        <v>41</v>
      </c>
      <c r="D129" s="65">
        <v>880</v>
      </c>
      <c r="E129" s="65">
        <v>50</v>
      </c>
      <c r="F129" s="67">
        <f t="shared" si="3"/>
        <v>930</v>
      </c>
      <c r="G129" s="67"/>
      <c r="H129" s="72"/>
      <c r="I129" s="65" t="s">
        <v>82</v>
      </c>
      <c r="J129" s="65">
        <v>1000103251</v>
      </c>
      <c r="K129" s="65" t="s">
        <v>211</v>
      </c>
      <c r="L129" s="65" t="s">
        <v>235</v>
      </c>
      <c r="M129" s="65" t="s">
        <v>324</v>
      </c>
      <c r="N129" s="65" t="s">
        <v>448</v>
      </c>
      <c r="O129" s="66">
        <v>44532.615717592591</v>
      </c>
      <c r="P129" s="65" t="s">
        <v>485</v>
      </c>
      <c r="Q129" s="65" t="s">
        <v>466</v>
      </c>
      <c r="R129" s="72"/>
      <c r="S129" s="70"/>
      <c r="T129" s="83"/>
    </row>
    <row r="130" spans="1:22" ht="26.25" thickBot="1" x14ac:dyDescent="0.3">
      <c r="A130" s="65">
        <v>29017920</v>
      </c>
      <c r="B130" s="66">
        <v>44532.615717592591</v>
      </c>
      <c r="C130" s="65" t="s">
        <v>41</v>
      </c>
      <c r="D130" s="65">
        <v>710</v>
      </c>
      <c r="E130" s="65">
        <v>50</v>
      </c>
      <c r="F130" s="67">
        <f t="shared" si="3"/>
        <v>760</v>
      </c>
      <c r="G130" s="67"/>
      <c r="H130" s="72"/>
      <c r="I130" s="65" t="s">
        <v>83</v>
      </c>
      <c r="J130" s="65">
        <v>1060647133</v>
      </c>
      <c r="K130" s="65" t="s">
        <v>211</v>
      </c>
      <c r="L130" s="65" t="s">
        <v>244</v>
      </c>
      <c r="M130" s="65" t="s">
        <v>325</v>
      </c>
      <c r="N130" s="65" t="s">
        <v>448</v>
      </c>
      <c r="O130" s="66">
        <v>44532.615717592591</v>
      </c>
      <c r="P130" s="65" t="s">
        <v>510</v>
      </c>
      <c r="Q130" s="65" t="s">
        <v>466</v>
      </c>
      <c r="R130" s="72"/>
      <c r="S130" s="70"/>
      <c r="T130" s="83"/>
    </row>
    <row r="131" spans="1:22" s="71" customFormat="1" ht="16.5" thickBot="1" x14ac:dyDescent="0.3">
      <c r="A131" s="65">
        <v>29017919</v>
      </c>
      <c r="B131" s="66">
        <v>44532.615717592591</v>
      </c>
      <c r="C131" s="65" t="s">
        <v>41</v>
      </c>
      <c r="D131" s="65">
        <v>0</v>
      </c>
      <c r="E131" s="65">
        <v>70</v>
      </c>
      <c r="F131" s="67">
        <f t="shared" si="3"/>
        <v>70</v>
      </c>
      <c r="G131" s="67"/>
      <c r="H131" s="72"/>
      <c r="I131" s="65" t="s">
        <v>84</v>
      </c>
      <c r="J131" s="65">
        <v>1151049999</v>
      </c>
      <c r="K131" s="65" t="s">
        <v>221</v>
      </c>
      <c r="L131" s="65" t="s">
        <v>254</v>
      </c>
      <c r="M131" s="65" t="s">
        <v>326</v>
      </c>
      <c r="N131" s="65" t="s">
        <v>448</v>
      </c>
      <c r="O131" s="66">
        <v>44532.615717592591</v>
      </c>
      <c r="P131" s="65" t="s">
        <v>457</v>
      </c>
      <c r="Q131" s="65" t="s">
        <v>464</v>
      </c>
      <c r="R131" s="72"/>
      <c r="S131" s="70"/>
      <c r="T131" s="83"/>
    </row>
    <row r="132" spans="1:22" ht="26.25" thickBot="1" x14ac:dyDescent="0.3">
      <c r="A132" s="65">
        <v>4659716</v>
      </c>
      <c r="B132" s="66">
        <v>44532.620578703703</v>
      </c>
      <c r="C132" s="65" t="s">
        <v>42</v>
      </c>
      <c r="D132" s="65">
        <v>230</v>
      </c>
      <c r="E132" s="65">
        <v>35</v>
      </c>
      <c r="F132" s="67">
        <f t="shared" ref="F132:F154" si="4">D132+E132</f>
        <v>265</v>
      </c>
      <c r="G132" s="67"/>
      <c r="H132" s="72"/>
      <c r="I132" s="65" t="s">
        <v>88</v>
      </c>
      <c r="J132" s="65">
        <v>1022259967</v>
      </c>
      <c r="K132" s="65" t="s">
        <v>210</v>
      </c>
      <c r="L132" s="65" t="s">
        <v>256</v>
      </c>
      <c r="M132" s="65" t="s">
        <v>330</v>
      </c>
      <c r="N132" s="65"/>
      <c r="O132" s="66">
        <v>44532.620578703703</v>
      </c>
      <c r="P132" s="65" t="s">
        <v>504</v>
      </c>
      <c r="Q132" s="65" t="s">
        <v>465</v>
      </c>
      <c r="R132" s="72" t="s">
        <v>489</v>
      </c>
      <c r="S132" s="70"/>
      <c r="T132" s="83"/>
    </row>
    <row r="133" spans="1:22" s="79" customFormat="1" ht="26.25" thickBot="1" x14ac:dyDescent="0.3">
      <c r="A133" s="65">
        <v>4659714</v>
      </c>
      <c r="B133" s="66">
        <v>44532.737407407411</v>
      </c>
      <c r="C133" s="65" t="s">
        <v>42</v>
      </c>
      <c r="D133" s="65">
        <v>845</v>
      </c>
      <c r="E133" s="65">
        <v>65</v>
      </c>
      <c r="F133" s="67">
        <f t="shared" si="4"/>
        <v>910</v>
      </c>
      <c r="G133" s="67"/>
      <c r="H133" s="72"/>
      <c r="I133" s="65" t="s">
        <v>100</v>
      </c>
      <c r="J133" s="65">
        <v>1009498383</v>
      </c>
      <c r="K133" s="65" t="s">
        <v>218</v>
      </c>
      <c r="L133" s="65" t="s">
        <v>262</v>
      </c>
      <c r="M133" s="65" t="s">
        <v>341</v>
      </c>
      <c r="N133" s="65"/>
      <c r="O133" s="66">
        <v>44532.737407407411</v>
      </c>
      <c r="P133" s="65" t="s">
        <v>457</v>
      </c>
      <c r="Q133" s="65" t="s">
        <v>464</v>
      </c>
      <c r="R133" s="72"/>
      <c r="S133" s="70"/>
      <c r="T133" s="83"/>
    </row>
    <row r="134" spans="1:22" ht="159" customHeight="1" thickBot="1" x14ac:dyDescent="0.3">
      <c r="A134" s="65">
        <v>11724127</v>
      </c>
      <c r="B134" s="66">
        <v>44533.036840277775</v>
      </c>
      <c r="C134" s="65" t="s">
        <v>44</v>
      </c>
      <c r="D134" s="65">
        <v>243</v>
      </c>
      <c r="E134" s="65">
        <v>35</v>
      </c>
      <c r="F134" s="67">
        <f t="shared" si="4"/>
        <v>278</v>
      </c>
      <c r="G134" s="67"/>
      <c r="H134" s="72"/>
      <c r="I134" s="65" t="s">
        <v>78</v>
      </c>
      <c r="J134" s="65">
        <v>1111565888</v>
      </c>
      <c r="K134" s="65" t="s">
        <v>210</v>
      </c>
      <c r="L134" s="65" t="s">
        <v>251</v>
      </c>
      <c r="M134" s="65" t="s">
        <v>320</v>
      </c>
      <c r="N134" s="65" t="s">
        <v>454</v>
      </c>
      <c r="O134" s="66">
        <v>44533.036840277775</v>
      </c>
      <c r="P134" s="65" t="s">
        <v>504</v>
      </c>
      <c r="Q134" s="65" t="s">
        <v>465</v>
      </c>
      <c r="R134" s="72" t="s">
        <v>489</v>
      </c>
      <c r="S134" s="70"/>
      <c r="T134" s="83"/>
    </row>
    <row r="135" spans="1:22" ht="16.5" thickBot="1" x14ac:dyDescent="0.3">
      <c r="A135" s="65">
        <v>2568525</v>
      </c>
      <c r="B135" s="66">
        <v>44533.254282407404</v>
      </c>
      <c r="C135" s="65" t="s">
        <v>45</v>
      </c>
      <c r="D135" s="65">
        <v>0</v>
      </c>
      <c r="E135" s="65">
        <v>40</v>
      </c>
      <c r="F135" s="67">
        <f t="shared" si="4"/>
        <v>40</v>
      </c>
      <c r="G135" s="67"/>
      <c r="H135" s="72"/>
      <c r="I135" s="65" t="s">
        <v>86</v>
      </c>
      <c r="J135" s="65" t="s">
        <v>205</v>
      </c>
      <c r="K135" s="65" t="s">
        <v>215</v>
      </c>
      <c r="L135" s="65" t="s">
        <v>255</v>
      </c>
      <c r="M135" s="65" t="s">
        <v>328</v>
      </c>
      <c r="N135" s="65"/>
      <c r="O135" s="66">
        <v>44533.254282407404</v>
      </c>
      <c r="P135" s="65" t="s">
        <v>458</v>
      </c>
      <c r="Q135" s="65" t="s">
        <v>465</v>
      </c>
      <c r="R135" s="72" t="s">
        <v>489</v>
      </c>
      <c r="S135" s="70"/>
      <c r="T135" s="83"/>
    </row>
    <row r="136" spans="1:22" ht="16.5" thickBot="1" x14ac:dyDescent="0.3">
      <c r="A136" s="65">
        <v>2568526</v>
      </c>
      <c r="B136" s="66">
        <v>44533.255833333336</v>
      </c>
      <c r="C136" s="65" t="s">
        <v>45</v>
      </c>
      <c r="D136" s="65">
        <v>220</v>
      </c>
      <c r="E136" s="65">
        <v>35</v>
      </c>
      <c r="F136" s="67">
        <f t="shared" si="4"/>
        <v>255</v>
      </c>
      <c r="G136" s="67"/>
      <c r="H136" s="72"/>
      <c r="I136" s="65" t="s">
        <v>85</v>
      </c>
      <c r="J136" s="65">
        <v>1207777115</v>
      </c>
      <c r="K136" s="65" t="s">
        <v>210</v>
      </c>
      <c r="L136" s="65" t="s">
        <v>240</v>
      </c>
      <c r="M136" s="65" t="s">
        <v>327</v>
      </c>
      <c r="N136" s="65"/>
      <c r="O136" s="66">
        <v>44533.255833333336</v>
      </c>
      <c r="P136" s="65" t="s">
        <v>459</v>
      </c>
      <c r="Q136" s="65" t="s">
        <v>464</v>
      </c>
      <c r="R136" s="72"/>
      <c r="S136" s="70"/>
      <c r="T136" s="83"/>
    </row>
    <row r="137" spans="1:22" s="80" customFormat="1" ht="64.5" thickBot="1" x14ac:dyDescent="0.3">
      <c r="A137" s="65">
        <v>11724128</v>
      </c>
      <c r="B137" s="66">
        <v>44533.25885416667</v>
      </c>
      <c r="C137" s="65" t="s">
        <v>44</v>
      </c>
      <c r="D137" s="65">
        <v>150</v>
      </c>
      <c r="E137" s="65">
        <v>40</v>
      </c>
      <c r="F137" s="67">
        <f t="shared" si="4"/>
        <v>190</v>
      </c>
      <c r="G137" s="67"/>
      <c r="H137" s="72"/>
      <c r="I137" s="65" t="s">
        <v>77</v>
      </c>
      <c r="J137" s="65">
        <v>1222232565</v>
      </c>
      <c r="K137" s="65" t="s">
        <v>210</v>
      </c>
      <c r="L137" s="65" t="s">
        <v>250</v>
      </c>
      <c r="M137" s="65" t="s">
        <v>319</v>
      </c>
      <c r="N137" s="65" t="s">
        <v>453</v>
      </c>
      <c r="O137" s="66">
        <v>44533.25885416667</v>
      </c>
      <c r="P137" s="65" t="s">
        <v>459</v>
      </c>
      <c r="Q137" s="65" t="s">
        <v>464</v>
      </c>
      <c r="R137" s="72"/>
      <c r="S137" s="70"/>
      <c r="T137" s="83"/>
    </row>
    <row r="138" spans="1:22" s="71" customFormat="1" ht="26.25" thickBot="1" x14ac:dyDescent="0.3">
      <c r="A138" s="65">
        <v>29017939</v>
      </c>
      <c r="B138" s="66">
        <v>44533.784756944442</v>
      </c>
      <c r="C138" s="65" t="s">
        <v>41</v>
      </c>
      <c r="D138" s="65">
        <v>460</v>
      </c>
      <c r="E138" s="65">
        <v>50</v>
      </c>
      <c r="F138" s="67">
        <f t="shared" si="4"/>
        <v>510</v>
      </c>
      <c r="G138" s="67"/>
      <c r="H138" s="72"/>
      <c r="I138" s="65" t="s">
        <v>58</v>
      </c>
      <c r="J138" s="65">
        <v>1112211008</v>
      </c>
      <c r="K138" s="65" t="s">
        <v>210</v>
      </c>
      <c r="L138" s="65" t="s">
        <v>233</v>
      </c>
      <c r="M138" s="65" t="s">
        <v>300</v>
      </c>
      <c r="N138" s="65" t="s">
        <v>448</v>
      </c>
      <c r="O138" s="66">
        <v>44533.784756944442</v>
      </c>
      <c r="P138" s="65" t="s">
        <v>485</v>
      </c>
      <c r="Q138" s="65" t="s">
        <v>466</v>
      </c>
      <c r="R138" s="72" t="s">
        <v>489</v>
      </c>
      <c r="S138" s="70"/>
      <c r="T138" s="83"/>
    </row>
    <row r="139" spans="1:22" ht="26.25" thickBot="1" x14ac:dyDescent="0.3">
      <c r="A139" s="65">
        <v>29017938</v>
      </c>
      <c r="B139" s="66">
        <v>44533.784756944442</v>
      </c>
      <c r="C139" s="65" t="s">
        <v>41</v>
      </c>
      <c r="D139" s="65">
        <v>750</v>
      </c>
      <c r="E139" s="65">
        <v>50</v>
      </c>
      <c r="F139" s="67">
        <f t="shared" si="4"/>
        <v>800</v>
      </c>
      <c r="G139" s="67"/>
      <c r="H139" s="72"/>
      <c r="I139" s="65" t="s">
        <v>59</v>
      </c>
      <c r="J139" s="65">
        <v>1015033594</v>
      </c>
      <c r="K139" s="65" t="s">
        <v>211</v>
      </c>
      <c r="L139" s="65" t="s">
        <v>234</v>
      </c>
      <c r="M139" s="65" t="s">
        <v>301</v>
      </c>
      <c r="N139" s="65" t="s">
        <v>448</v>
      </c>
      <c r="O139" s="66">
        <v>44533.784756944442</v>
      </c>
      <c r="P139" s="65" t="s">
        <v>466</v>
      </c>
      <c r="Q139" s="65" t="s">
        <v>466</v>
      </c>
      <c r="R139" s="72"/>
      <c r="S139" s="70"/>
      <c r="T139" s="83"/>
    </row>
    <row r="140" spans="1:22" ht="26.25" thickBot="1" x14ac:dyDescent="0.3">
      <c r="A140" s="65">
        <v>29017937</v>
      </c>
      <c r="B140" s="66">
        <v>44533.784756944442</v>
      </c>
      <c r="C140" s="65" t="s">
        <v>41</v>
      </c>
      <c r="D140" s="65">
        <v>3150</v>
      </c>
      <c r="E140" s="65">
        <v>50</v>
      </c>
      <c r="F140" s="67">
        <f t="shared" si="4"/>
        <v>3200</v>
      </c>
      <c r="G140" s="67"/>
      <c r="H140" s="72"/>
      <c r="I140" s="65" t="s">
        <v>60</v>
      </c>
      <c r="J140" s="65">
        <v>1097169508</v>
      </c>
      <c r="K140" s="65" t="s">
        <v>211</v>
      </c>
      <c r="L140" s="65" t="s">
        <v>235</v>
      </c>
      <c r="M140" s="65" t="s">
        <v>302</v>
      </c>
      <c r="N140" s="65" t="s">
        <v>448</v>
      </c>
      <c r="O140" s="66">
        <v>44533.784756944442</v>
      </c>
      <c r="P140" s="65" t="s">
        <v>485</v>
      </c>
      <c r="Q140" s="65" t="s">
        <v>466</v>
      </c>
      <c r="R140" s="72" t="s">
        <v>489</v>
      </c>
      <c r="S140" s="70"/>
      <c r="T140" s="83"/>
    </row>
    <row r="141" spans="1:22" ht="26.25" thickBot="1" x14ac:dyDescent="0.3">
      <c r="A141" s="65">
        <v>29017936</v>
      </c>
      <c r="B141" s="66">
        <v>44533.784756944442</v>
      </c>
      <c r="C141" s="65" t="s">
        <v>41</v>
      </c>
      <c r="D141" s="65">
        <v>960</v>
      </c>
      <c r="E141" s="65">
        <v>50</v>
      </c>
      <c r="F141" s="67">
        <f t="shared" si="4"/>
        <v>1010</v>
      </c>
      <c r="G141" s="67"/>
      <c r="H141" s="72"/>
      <c r="I141" s="65" t="s">
        <v>61</v>
      </c>
      <c r="J141" s="65">
        <v>10221306516</v>
      </c>
      <c r="K141" s="65" t="s">
        <v>210</v>
      </c>
      <c r="L141" s="65" t="s">
        <v>236</v>
      </c>
      <c r="M141" s="65" t="s">
        <v>303</v>
      </c>
      <c r="N141" s="65" t="s">
        <v>448</v>
      </c>
      <c r="O141" s="66">
        <v>44533.784756944442</v>
      </c>
      <c r="P141" s="65" t="s">
        <v>466</v>
      </c>
      <c r="Q141" s="65" t="s">
        <v>466</v>
      </c>
      <c r="R141" s="72"/>
      <c r="S141" s="70"/>
      <c r="T141" s="83"/>
    </row>
    <row r="142" spans="1:22" s="71" customFormat="1" ht="26.25" thickBot="1" x14ac:dyDescent="0.3">
      <c r="A142" s="65">
        <v>29017935</v>
      </c>
      <c r="B142" s="66">
        <v>44533.784756944442</v>
      </c>
      <c r="C142" s="65" t="s">
        <v>41</v>
      </c>
      <c r="D142" s="65">
        <v>1140</v>
      </c>
      <c r="E142" s="65">
        <v>80</v>
      </c>
      <c r="F142" s="67">
        <f t="shared" si="4"/>
        <v>1220</v>
      </c>
      <c r="G142" s="67"/>
      <c r="H142" s="72"/>
      <c r="I142" s="65" t="s">
        <v>62</v>
      </c>
      <c r="J142" s="65">
        <v>1068871726</v>
      </c>
      <c r="K142" s="65" t="s">
        <v>212</v>
      </c>
      <c r="L142" s="65" t="s">
        <v>237</v>
      </c>
      <c r="M142" s="65" t="s">
        <v>304</v>
      </c>
      <c r="N142" s="65" t="s">
        <v>448</v>
      </c>
      <c r="O142" s="66">
        <v>44533.784756944442</v>
      </c>
      <c r="P142" s="65" t="s">
        <v>466</v>
      </c>
      <c r="Q142" s="65" t="s">
        <v>466</v>
      </c>
      <c r="R142" s="72"/>
      <c r="S142" s="70"/>
      <c r="T142" s="83"/>
      <c r="V142" s="81" t="s">
        <v>466</v>
      </c>
    </row>
    <row r="143" spans="1:22" ht="26.25" thickBot="1" x14ac:dyDescent="0.3">
      <c r="A143" s="65">
        <v>29017934</v>
      </c>
      <c r="B143" s="66">
        <v>44533.784756944442</v>
      </c>
      <c r="C143" s="65" t="s">
        <v>41</v>
      </c>
      <c r="D143" s="65">
        <v>790</v>
      </c>
      <c r="E143" s="65">
        <v>70</v>
      </c>
      <c r="F143" s="67">
        <f t="shared" si="4"/>
        <v>860</v>
      </c>
      <c r="G143" s="67"/>
      <c r="H143" s="72"/>
      <c r="I143" s="65" t="s">
        <v>63</v>
      </c>
      <c r="J143" s="65">
        <v>1014030198</v>
      </c>
      <c r="K143" s="65" t="s">
        <v>213</v>
      </c>
      <c r="L143" s="65" t="s">
        <v>238</v>
      </c>
      <c r="M143" s="65" t="s">
        <v>305</v>
      </c>
      <c r="N143" s="65" t="s">
        <v>448</v>
      </c>
      <c r="O143" s="66">
        <v>44533.784756944442</v>
      </c>
      <c r="P143" s="65" t="s">
        <v>466</v>
      </c>
      <c r="Q143" s="65" t="s">
        <v>466</v>
      </c>
      <c r="R143" s="72"/>
      <c r="S143" s="70"/>
      <c r="T143" s="83"/>
      <c r="V143" s="81" t="s">
        <v>464</v>
      </c>
    </row>
    <row r="144" spans="1:22" s="71" customFormat="1" ht="26.25" thickBot="1" x14ac:dyDescent="0.3">
      <c r="A144" s="65">
        <v>29017933</v>
      </c>
      <c r="B144" s="66">
        <v>44533.784756944442</v>
      </c>
      <c r="C144" s="65" t="s">
        <v>41</v>
      </c>
      <c r="D144" s="65">
        <v>730</v>
      </c>
      <c r="E144" s="65">
        <v>70</v>
      </c>
      <c r="F144" s="67">
        <f t="shared" si="4"/>
        <v>800</v>
      </c>
      <c r="G144" s="67"/>
      <c r="H144" s="72"/>
      <c r="I144" s="65" t="s">
        <v>64</v>
      </c>
      <c r="J144" s="65">
        <v>1068747924</v>
      </c>
      <c r="K144" s="65" t="s">
        <v>214</v>
      </c>
      <c r="L144" s="65" t="s">
        <v>239</v>
      </c>
      <c r="M144" s="65" t="s">
        <v>306</v>
      </c>
      <c r="N144" s="65" t="s">
        <v>448</v>
      </c>
      <c r="O144" s="66">
        <v>44533.784756944442</v>
      </c>
      <c r="P144" s="65" t="s">
        <v>466</v>
      </c>
      <c r="Q144" s="65" t="s">
        <v>466</v>
      </c>
      <c r="R144" s="72"/>
      <c r="S144" s="70"/>
      <c r="T144" s="83"/>
      <c r="V144" s="81" t="s">
        <v>465</v>
      </c>
    </row>
    <row r="145" spans="1:22" s="71" customFormat="1" ht="26.25" thickBot="1" x14ac:dyDescent="0.3">
      <c r="A145" s="65">
        <v>29017932</v>
      </c>
      <c r="B145" s="66">
        <v>44533.784756944442</v>
      </c>
      <c r="C145" s="65" t="s">
        <v>41</v>
      </c>
      <c r="D145" s="65">
        <v>560</v>
      </c>
      <c r="E145" s="65">
        <v>50</v>
      </c>
      <c r="F145" s="67">
        <f t="shared" si="4"/>
        <v>610</v>
      </c>
      <c r="G145" s="67"/>
      <c r="H145" s="72"/>
      <c r="I145" s="65" t="s">
        <v>65</v>
      </c>
      <c r="J145" s="65">
        <v>1001866110</v>
      </c>
      <c r="K145" s="65" t="s">
        <v>210</v>
      </c>
      <c r="L145" s="65" t="s">
        <v>240</v>
      </c>
      <c r="M145" s="65" t="s">
        <v>307</v>
      </c>
      <c r="N145" s="65" t="s">
        <v>448</v>
      </c>
      <c r="O145" s="66">
        <v>44533.784756944442</v>
      </c>
      <c r="P145" s="65" t="s">
        <v>466</v>
      </c>
      <c r="Q145" s="65" t="s">
        <v>466</v>
      </c>
      <c r="R145" s="72"/>
      <c r="S145" s="70"/>
      <c r="T145" s="83"/>
      <c r="V145" s="81" t="s">
        <v>476</v>
      </c>
    </row>
    <row r="146" spans="1:22" s="71" customFormat="1" ht="26.25" thickBot="1" x14ac:dyDescent="0.3">
      <c r="A146" s="65">
        <v>29017931</v>
      </c>
      <c r="B146" s="66">
        <v>44533.784756944442</v>
      </c>
      <c r="C146" s="65" t="s">
        <v>41</v>
      </c>
      <c r="D146" s="65">
        <v>950</v>
      </c>
      <c r="E146" s="65">
        <v>50</v>
      </c>
      <c r="F146" s="67">
        <f t="shared" si="4"/>
        <v>1000</v>
      </c>
      <c r="G146" s="67"/>
      <c r="H146" s="72"/>
      <c r="I146" s="65" t="s">
        <v>66</v>
      </c>
      <c r="J146" s="65">
        <v>1003314442</v>
      </c>
      <c r="K146" s="65" t="s">
        <v>210</v>
      </c>
      <c r="L146" s="65" t="s">
        <v>240</v>
      </c>
      <c r="M146" s="65" t="s">
        <v>308</v>
      </c>
      <c r="N146" s="65" t="s">
        <v>448</v>
      </c>
      <c r="O146" s="66">
        <v>44533.784756944442</v>
      </c>
      <c r="P146" s="65" t="s">
        <v>466</v>
      </c>
      <c r="Q146" s="65" t="s">
        <v>466</v>
      </c>
      <c r="R146" s="72"/>
      <c r="S146" s="70"/>
      <c r="T146" s="83"/>
      <c r="V146" s="81" t="s">
        <v>468</v>
      </c>
    </row>
    <row r="147" spans="1:22" ht="26.25" thickBot="1" x14ac:dyDescent="0.3">
      <c r="A147" s="65">
        <v>29017930</v>
      </c>
      <c r="B147" s="66">
        <v>44533.784756944442</v>
      </c>
      <c r="C147" s="65" t="s">
        <v>41</v>
      </c>
      <c r="D147" s="65">
        <v>1520</v>
      </c>
      <c r="E147" s="65">
        <v>70</v>
      </c>
      <c r="F147" s="67">
        <f t="shared" si="4"/>
        <v>1590</v>
      </c>
      <c r="G147" s="67"/>
      <c r="H147" s="72"/>
      <c r="I147" s="65" t="s">
        <v>67</v>
      </c>
      <c r="J147" s="65">
        <v>1000341284</v>
      </c>
      <c r="K147" s="65" t="s">
        <v>215</v>
      </c>
      <c r="L147" s="65" t="s">
        <v>241</v>
      </c>
      <c r="M147" s="65" t="s">
        <v>309</v>
      </c>
      <c r="N147" s="65" t="s">
        <v>448</v>
      </c>
      <c r="O147" s="66">
        <v>44533.784756944442</v>
      </c>
      <c r="P147" s="65" t="s">
        <v>466</v>
      </c>
      <c r="Q147" s="65" t="s">
        <v>466</v>
      </c>
      <c r="R147" s="72"/>
      <c r="S147" s="70"/>
      <c r="T147" s="83"/>
      <c r="V147" s="81" t="s">
        <v>470</v>
      </c>
    </row>
    <row r="148" spans="1:22" ht="26.25" thickBot="1" x14ac:dyDescent="0.3">
      <c r="A148" s="65">
        <v>29017929</v>
      </c>
      <c r="B148" s="66">
        <v>44533.784756944442</v>
      </c>
      <c r="C148" s="65" t="s">
        <v>41</v>
      </c>
      <c r="D148" s="65">
        <v>445</v>
      </c>
      <c r="E148" s="65">
        <v>50</v>
      </c>
      <c r="F148" s="67">
        <f t="shared" si="4"/>
        <v>495</v>
      </c>
      <c r="G148" s="67"/>
      <c r="H148" s="72"/>
      <c r="I148" s="65" t="s">
        <v>68</v>
      </c>
      <c r="J148" s="65">
        <v>1009462269</v>
      </c>
      <c r="K148" s="65" t="s">
        <v>210</v>
      </c>
      <c r="L148" s="65" t="s">
        <v>242</v>
      </c>
      <c r="M148" s="65" t="s">
        <v>310</v>
      </c>
      <c r="N148" s="65" t="s">
        <v>448</v>
      </c>
      <c r="O148" s="66">
        <v>44533.784756944442</v>
      </c>
      <c r="P148" s="65" t="s">
        <v>466</v>
      </c>
      <c r="Q148" s="65" t="s">
        <v>466</v>
      </c>
      <c r="R148" s="72"/>
      <c r="S148" s="70"/>
      <c r="T148" s="83"/>
      <c r="V148" s="81" t="s">
        <v>471</v>
      </c>
    </row>
    <row r="149" spans="1:22" s="71" customFormat="1" ht="26.25" thickBot="1" x14ac:dyDescent="0.3">
      <c r="A149" s="65">
        <v>29017928</v>
      </c>
      <c r="B149" s="66">
        <v>44533.784756944442</v>
      </c>
      <c r="C149" s="65" t="s">
        <v>41</v>
      </c>
      <c r="D149" s="65">
        <v>1100</v>
      </c>
      <c r="E149" s="65">
        <v>50</v>
      </c>
      <c r="F149" s="67">
        <f t="shared" si="4"/>
        <v>1150</v>
      </c>
      <c r="G149" s="67"/>
      <c r="H149" s="72"/>
      <c r="I149" s="65" t="s">
        <v>69</v>
      </c>
      <c r="J149" s="65">
        <v>106789735</v>
      </c>
      <c r="K149" s="65" t="s">
        <v>210</v>
      </c>
      <c r="L149" s="65" t="s">
        <v>242</v>
      </c>
      <c r="M149" s="65" t="s">
        <v>311</v>
      </c>
      <c r="N149" s="65" t="s">
        <v>448</v>
      </c>
      <c r="O149" s="66">
        <v>44533.784756944442</v>
      </c>
      <c r="P149" s="65" t="s">
        <v>466</v>
      </c>
      <c r="Q149" s="65" t="s">
        <v>466</v>
      </c>
      <c r="R149" s="72"/>
      <c r="S149" s="70"/>
      <c r="T149" s="83"/>
      <c r="V149" s="81" t="s">
        <v>477</v>
      </c>
    </row>
    <row r="150" spans="1:22" ht="51.75" thickBot="1" x14ac:dyDescent="0.3">
      <c r="A150" s="65">
        <v>4659719</v>
      </c>
      <c r="B150" s="66">
        <v>44533.784756944442</v>
      </c>
      <c r="C150" s="65" t="s">
        <v>42</v>
      </c>
      <c r="D150" s="65">
        <v>430</v>
      </c>
      <c r="E150" s="65">
        <v>60</v>
      </c>
      <c r="F150" s="67">
        <f t="shared" si="4"/>
        <v>490</v>
      </c>
      <c r="G150" s="67"/>
      <c r="H150" s="72"/>
      <c r="I150" s="65" t="s">
        <v>70</v>
      </c>
      <c r="J150" s="65">
        <v>1006697193</v>
      </c>
      <c r="K150" s="65" t="s">
        <v>214</v>
      </c>
      <c r="L150" s="65" t="s">
        <v>243</v>
      </c>
      <c r="M150" s="65" t="s">
        <v>312</v>
      </c>
      <c r="N150" s="65" t="s">
        <v>449</v>
      </c>
      <c r="O150" s="66">
        <v>44533.784756944442</v>
      </c>
      <c r="P150" s="65" t="s">
        <v>466</v>
      </c>
      <c r="Q150" s="65" t="s">
        <v>466</v>
      </c>
      <c r="R150" s="72"/>
      <c r="S150" s="70"/>
      <c r="T150" s="83"/>
      <c r="V150" s="81" t="s">
        <v>478</v>
      </c>
    </row>
    <row r="151" spans="1:22" s="82" customFormat="1" ht="26.25" thickBot="1" x14ac:dyDescent="0.3">
      <c r="A151" s="65">
        <v>4659718</v>
      </c>
      <c r="B151" s="66">
        <v>44533.784756944442</v>
      </c>
      <c r="C151" s="65" t="s">
        <v>42</v>
      </c>
      <c r="D151" s="65">
        <v>130</v>
      </c>
      <c r="E151" s="65">
        <v>40</v>
      </c>
      <c r="F151" s="67">
        <f t="shared" si="4"/>
        <v>170</v>
      </c>
      <c r="G151" s="67"/>
      <c r="H151" s="72"/>
      <c r="I151" s="65" t="s">
        <v>71</v>
      </c>
      <c r="J151" s="65">
        <v>1004352388</v>
      </c>
      <c r="K151" s="65" t="s">
        <v>211</v>
      </c>
      <c r="L151" s="65" t="s">
        <v>244</v>
      </c>
      <c r="M151" s="65" t="s">
        <v>313</v>
      </c>
      <c r="N151" s="65" t="s">
        <v>450</v>
      </c>
      <c r="O151" s="66">
        <v>44533.784756944442</v>
      </c>
      <c r="P151" s="65" t="s">
        <v>466</v>
      </c>
      <c r="Q151" s="65" t="s">
        <v>466</v>
      </c>
      <c r="R151" s="72"/>
      <c r="S151" s="70"/>
      <c r="T151" s="83"/>
      <c r="V151" s="81" t="s">
        <v>479</v>
      </c>
    </row>
    <row r="152" spans="1:22" ht="51.75" thickBot="1" x14ac:dyDescent="0.3">
      <c r="A152" s="65">
        <v>4659717</v>
      </c>
      <c r="B152" s="66">
        <v>44533.784756944442</v>
      </c>
      <c r="C152" s="65" t="s">
        <v>42</v>
      </c>
      <c r="D152" s="65">
        <v>320</v>
      </c>
      <c r="E152" s="65">
        <v>35</v>
      </c>
      <c r="F152" s="67">
        <f t="shared" si="4"/>
        <v>355</v>
      </c>
      <c r="G152" s="67"/>
      <c r="H152" s="72"/>
      <c r="I152" s="65" t="s">
        <v>72</v>
      </c>
      <c r="J152" s="73">
        <v>1220623514</v>
      </c>
      <c r="K152" s="65" t="s">
        <v>210</v>
      </c>
      <c r="L152" s="65" t="s">
        <v>245</v>
      </c>
      <c r="M152" s="65" t="s">
        <v>314</v>
      </c>
      <c r="N152" s="65" t="s">
        <v>451</v>
      </c>
      <c r="O152" s="66">
        <v>44533.784756944442</v>
      </c>
      <c r="P152" s="65" t="s">
        <v>466</v>
      </c>
      <c r="Q152" s="65" t="s">
        <v>465</v>
      </c>
      <c r="R152" s="72"/>
      <c r="S152" s="70"/>
      <c r="T152" s="83"/>
      <c r="V152" s="81" t="s">
        <v>469</v>
      </c>
    </row>
    <row r="153" spans="1:22" s="71" customFormat="1" ht="16.5" thickBot="1" x14ac:dyDescent="0.3">
      <c r="A153" s="65">
        <v>6311155</v>
      </c>
      <c r="B153" s="83"/>
      <c r="C153" s="65" t="s">
        <v>47</v>
      </c>
      <c r="D153" s="65">
        <v>260</v>
      </c>
      <c r="E153" s="65">
        <v>60</v>
      </c>
      <c r="F153" s="67">
        <f t="shared" si="4"/>
        <v>320</v>
      </c>
      <c r="G153" s="67"/>
      <c r="H153" s="72"/>
      <c r="I153" s="65" t="s">
        <v>101</v>
      </c>
      <c r="J153" s="65">
        <v>1066159061</v>
      </c>
      <c r="K153" s="65" t="s">
        <v>223</v>
      </c>
      <c r="L153" s="65" t="s">
        <v>263</v>
      </c>
      <c r="M153" s="65" t="s">
        <v>342</v>
      </c>
      <c r="N153" s="65"/>
      <c r="O153" s="83"/>
      <c r="P153" s="65" t="s">
        <v>507</v>
      </c>
      <c r="Q153" s="65" t="s">
        <v>467</v>
      </c>
      <c r="R153" s="72"/>
      <c r="S153" s="70"/>
      <c r="T153" s="83"/>
      <c r="V153" s="81" t="s">
        <v>480</v>
      </c>
    </row>
    <row r="154" spans="1:22" s="82" customFormat="1" ht="26.25" thickBot="1" x14ac:dyDescent="0.3">
      <c r="A154" s="65">
        <v>1172418</v>
      </c>
      <c r="B154" s="83"/>
      <c r="C154" s="65" t="s">
        <v>44</v>
      </c>
      <c r="D154" s="65">
        <v>625</v>
      </c>
      <c r="E154" s="65">
        <v>35</v>
      </c>
      <c r="F154" s="67">
        <f t="shared" si="4"/>
        <v>660</v>
      </c>
      <c r="G154" s="68"/>
      <c r="H154" s="69" t="s">
        <v>489</v>
      </c>
      <c r="I154" s="65" t="s">
        <v>148</v>
      </c>
      <c r="J154" s="65">
        <v>1207530222</v>
      </c>
      <c r="K154" s="65" t="s">
        <v>210</v>
      </c>
      <c r="L154" s="65" t="s">
        <v>233</v>
      </c>
      <c r="M154" s="65" t="s">
        <v>391</v>
      </c>
      <c r="N154" s="65"/>
      <c r="O154" s="83"/>
      <c r="P154" s="65" t="s">
        <v>461</v>
      </c>
      <c r="Q154" s="65" t="s">
        <v>465</v>
      </c>
      <c r="R154" s="69"/>
      <c r="S154" s="70"/>
      <c r="T154" s="83"/>
      <c r="V154" s="81" t="s">
        <v>481</v>
      </c>
    </row>
    <row r="155" spans="1:22" s="71" customFormat="1" x14ac:dyDescent="0.25">
      <c r="A155" s="84">
        <v>5508692</v>
      </c>
      <c r="B155" s="84" t="s">
        <v>514</v>
      </c>
      <c r="C155" s="85" t="s">
        <v>53</v>
      </c>
      <c r="D155" s="86">
        <v>0</v>
      </c>
      <c r="E155" s="86">
        <v>85</v>
      </c>
      <c r="F155" s="87">
        <f>D155+E155</f>
        <v>85</v>
      </c>
      <c r="G155" s="88"/>
      <c r="H155" s="89"/>
      <c r="I155" s="85" t="s">
        <v>515</v>
      </c>
      <c r="J155" s="90"/>
      <c r="K155" s="91" t="s">
        <v>516</v>
      </c>
      <c r="L155" s="91" t="s">
        <v>516</v>
      </c>
      <c r="M155" s="85" t="s">
        <v>517</v>
      </c>
      <c r="N155" s="85" t="s">
        <v>518</v>
      </c>
      <c r="O155" s="92">
        <v>44534</v>
      </c>
      <c r="P155" s="85" t="s">
        <v>519</v>
      </c>
      <c r="Q155" s="93" t="s">
        <v>464</v>
      </c>
      <c r="R155" s="85"/>
      <c r="S155" s="94"/>
      <c r="T155" s="85"/>
      <c r="V155" s="81" t="s">
        <v>482</v>
      </c>
    </row>
    <row r="156" spans="1:22" x14ac:dyDescent="0.25">
      <c r="A156" s="95"/>
      <c r="B156" s="96"/>
      <c r="C156" s="97"/>
      <c r="D156" s="98"/>
      <c r="E156" s="98"/>
      <c r="F156" s="87"/>
      <c r="G156" s="99"/>
      <c r="H156" s="100"/>
      <c r="I156" s="97"/>
      <c r="J156" s="101"/>
      <c r="K156" s="102"/>
      <c r="L156" s="102"/>
      <c r="M156" s="97"/>
      <c r="N156" s="97"/>
      <c r="O156" s="103"/>
      <c r="P156" s="97"/>
      <c r="Q156" s="93"/>
      <c r="R156" s="97"/>
      <c r="S156" s="94"/>
      <c r="T156" s="97"/>
    </row>
    <row r="157" spans="1:22" s="82" customFormat="1" x14ac:dyDescent="0.25">
      <c r="A157" s="104"/>
      <c r="B157" s="96"/>
      <c r="C157" s="97"/>
      <c r="D157" s="105"/>
      <c r="E157" s="105"/>
      <c r="F157" s="87"/>
      <c r="G157" s="106"/>
      <c r="H157" s="107"/>
      <c r="I157" s="108"/>
      <c r="J157" s="109"/>
      <c r="K157" s="110"/>
      <c r="L157" s="110"/>
      <c r="M157" s="108"/>
      <c r="N157" s="108"/>
      <c r="O157" s="111"/>
      <c r="P157" s="108"/>
      <c r="Q157" s="93"/>
      <c r="R157" s="108"/>
      <c r="S157" s="94"/>
      <c r="T157" s="108"/>
    </row>
    <row r="158" spans="1:22" s="71" customFormat="1" x14ac:dyDescent="0.25">
      <c r="A158" s="95"/>
      <c r="B158" s="96"/>
      <c r="C158" s="97"/>
      <c r="D158" s="98"/>
      <c r="E158" s="98"/>
      <c r="F158" s="87"/>
      <c r="G158" s="99"/>
      <c r="H158" s="100"/>
      <c r="I158" s="97"/>
      <c r="J158" s="101"/>
      <c r="K158" s="102"/>
      <c r="L158" s="102"/>
      <c r="M158" s="97"/>
      <c r="N158" s="97"/>
      <c r="O158" s="103"/>
      <c r="P158" s="97"/>
      <c r="Q158" s="93"/>
      <c r="R158" s="97"/>
      <c r="S158" s="94"/>
      <c r="T158" s="97"/>
    </row>
    <row r="159" spans="1:22" x14ac:dyDescent="0.25">
      <c r="A159" s="95"/>
      <c r="B159" s="112"/>
      <c r="C159" s="97"/>
      <c r="D159" s="98"/>
      <c r="E159" s="98"/>
      <c r="F159" s="87"/>
      <c r="G159" s="99"/>
      <c r="H159" s="100"/>
      <c r="I159" s="97"/>
      <c r="J159" s="101"/>
      <c r="K159" s="110"/>
      <c r="L159" s="110"/>
      <c r="M159" s="97"/>
      <c r="N159" s="97"/>
      <c r="O159" s="97"/>
      <c r="P159" s="97"/>
      <c r="Q159" s="93"/>
      <c r="R159" s="97"/>
      <c r="S159" s="94"/>
      <c r="T159" s="97"/>
    </row>
    <row r="160" spans="1:22" s="71" customFormat="1" x14ac:dyDescent="0.25">
      <c r="A160" s="104"/>
      <c r="B160" s="112"/>
      <c r="C160" s="108"/>
      <c r="D160" s="105"/>
      <c r="E160" s="105"/>
      <c r="F160" s="87"/>
      <c r="G160" s="106"/>
      <c r="H160" s="107"/>
      <c r="I160" s="108"/>
      <c r="J160" s="109"/>
      <c r="K160" s="110"/>
      <c r="L160" s="110"/>
      <c r="M160" s="108"/>
      <c r="N160" s="108"/>
      <c r="O160" s="108"/>
      <c r="P160" s="108"/>
      <c r="Q160" s="93"/>
      <c r="R160" s="108"/>
      <c r="S160" s="94"/>
      <c r="T160" s="108"/>
    </row>
    <row r="161" spans="1:20" x14ac:dyDescent="0.25">
      <c r="A161" s="95"/>
      <c r="B161" s="112"/>
      <c r="C161" s="108"/>
      <c r="D161" s="98"/>
      <c r="E161" s="98"/>
      <c r="F161" s="87"/>
      <c r="G161" s="99"/>
      <c r="H161" s="100"/>
      <c r="I161" s="97"/>
      <c r="J161" s="101"/>
      <c r="K161" s="110"/>
      <c r="L161" s="110"/>
      <c r="M161" s="97"/>
      <c r="N161" s="97"/>
      <c r="O161" s="97"/>
      <c r="P161" s="97"/>
      <c r="Q161" s="93"/>
      <c r="R161" s="97"/>
      <c r="S161" s="94"/>
      <c r="T161" s="97"/>
    </row>
    <row r="162" spans="1:20" s="82" customFormat="1" x14ac:dyDescent="0.25">
      <c r="A162" s="95"/>
      <c r="B162" s="112"/>
      <c r="C162" s="97"/>
      <c r="D162" s="98"/>
      <c r="E162" s="98"/>
      <c r="F162" s="87"/>
      <c r="G162" s="99"/>
      <c r="H162" s="100"/>
      <c r="I162" s="97"/>
      <c r="J162" s="101"/>
      <c r="K162" s="102"/>
      <c r="L162" s="102"/>
      <c r="M162" s="97"/>
      <c r="N162" s="97"/>
      <c r="O162" s="103"/>
      <c r="P162" s="97"/>
      <c r="Q162" s="93"/>
      <c r="R162" s="97"/>
      <c r="S162" s="94"/>
      <c r="T162" s="97"/>
    </row>
    <row r="163" spans="1:20" s="82" customFormat="1" x14ac:dyDescent="0.25">
      <c r="A163" s="95"/>
      <c r="B163" s="112"/>
      <c r="C163" s="108"/>
      <c r="D163" s="98"/>
      <c r="E163" s="98"/>
      <c r="F163" s="87"/>
      <c r="G163" s="99"/>
      <c r="H163" s="100"/>
      <c r="I163" s="97"/>
      <c r="J163" s="101"/>
      <c r="K163" s="102"/>
      <c r="L163" s="102"/>
      <c r="M163" s="97"/>
      <c r="N163" s="97"/>
      <c r="O163" s="103"/>
      <c r="P163" s="97"/>
      <c r="Q163" s="93"/>
      <c r="R163" s="97"/>
      <c r="S163" s="94"/>
      <c r="T163" s="97"/>
    </row>
    <row r="164" spans="1:20" x14ac:dyDescent="0.25">
      <c r="A164" s="104"/>
      <c r="B164" s="112"/>
      <c r="C164" s="108"/>
      <c r="D164" s="105"/>
      <c r="E164" s="105"/>
      <c r="F164" s="87"/>
      <c r="G164" s="106"/>
      <c r="H164" s="107"/>
      <c r="I164" s="108"/>
      <c r="J164" s="109"/>
      <c r="K164" s="110"/>
      <c r="L164" s="110"/>
      <c r="M164" s="108"/>
      <c r="N164" s="108"/>
      <c r="O164" s="111"/>
      <c r="P164" s="108"/>
      <c r="Q164" s="93"/>
      <c r="R164" s="108"/>
      <c r="S164" s="94"/>
      <c r="T164" s="108"/>
    </row>
    <row r="165" spans="1:20" x14ac:dyDescent="0.25">
      <c r="A165" s="95"/>
      <c r="B165" s="112"/>
      <c r="C165" s="97"/>
      <c r="D165" s="98"/>
      <c r="E165" s="98"/>
      <c r="F165" s="87"/>
      <c r="G165" s="99"/>
      <c r="H165" s="100"/>
      <c r="I165" s="97"/>
      <c r="J165" s="101"/>
      <c r="K165" s="110"/>
      <c r="L165" s="110"/>
      <c r="M165" s="97"/>
      <c r="N165" s="97"/>
      <c r="O165" s="103"/>
      <c r="P165" s="97"/>
      <c r="Q165" s="93"/>
      <c r="R165" s="97"/>
      <c r="S165" s="94"/>
      <c r="T165" s="97"/>
    </row>
    <row r="166" spans="1:20" s="71" customFormat="1" x14ac:dyDescent="0.25">
      <c r="A166" s="104"/>
      <c r="B166" s="112"/>
      <c r="C166" s="108"/>
      <c r="D166" s="105"/>
      <c r="E166" s="105"/>
      <c r="F166" s="87"/>
      <c r="G166" s="106"/>
      <c r="H166" s="107"/>
      <c r="I166" s="108"/>
      <c r="J166" s="109"/>
      <c r="K166" s="110"/>
      <c r="L166" s="110"/>
      <c r="M166" s="108"/>
      <c r="N166" s="108"/>
      <c r="O166" s="111"/>
      <c r="P166" s="108"/>
      <c r="Q166" s="93"/>
      <c r="R166" s="108"/>
      <c r="S166" s="94"/>
      <c r="T166" s="108"/>
    </row>
    <row r="167" spans="1:20" s="82" customFormat="1" x14ac:dyDescent="0.25">
      <c r="A167" s="95"/>
      <c r="B167" s="96"/>
      <c r="C167" s="97"/>
      <c r="D167" s="98"/>
      <c r="E167" s="98"/>
      <c r="F167" s="87"/>
      <c r="G167" s="99"/>
      <c r="H167" s="100"/>
      <c r="I167" s="97"/>
      <c r="J167" s="101"/>
      <c r="K167" s="102"/>
      <c r="L167" s="102"/>
      <c r="M167" s="97"/>
      <c r="N167" s="97"/>
      <c r="O167" s="103"/>
      <c r="P167" s="97"/>
      <c r="Q167" s="93"/>
      <c r="R167" s="97"/>
      <c r="S167" s="94"/>
      <c r="T167" s="97"/>
    </row>
    <row r="168" spans="1:20" s="71" customFormat="1" x14ac:dyDescent="0.25">
      <c r="A168" s="95"/>
      <c r="B168" s="96"/>
      <c r="C168" s="97"/>
      <c r="D168" s="98"/>
      <c r="E168" s="98"/>
      <c r="F168" s="87"/>
      <c r="G168" s="99"/>
      <c r="H168" s="100"/>
      <c r="I168" s="97"/>
      <c r="J168" s="101"/>
      <c r="K168" s="102"/>
      <c r="L168" s="102"/>
      <c r="M168" s="97"/>
      <c r="N168" s="97"/>
      <c r="O168" s="97"/>
      <c r="P168" s="97"/>
      <c r="Q168" s="93"/>
      <c r="R168" s="97"/>
      <c r="S168" s="94"/>
      <c r="T168" s="97"/>
    </row>
    <row r="169" spans="1:20" s="113" customFormat="1" x14ac:dyDescent="0.25">
      <c r="A169" s="95"/>
      <c r="B169" s="96"/>
      <c r="C169" s="97"/>
      <c r="D169" s="98"/>
      <c r="E169" s="98"/>
      <c r="F169" s="87"/>
      <c r="G169" s="99"/>
      <c r="H169" s="100"/>
      <c r="I169" s="97"/>
      <c r="J169" s="101"/>
      <c r="K169" s="102"/>
      <c r="L169" s="102"/>
      <c r="M169" s="97"/>
      <c r="N169" s="97"/>
      <c r="O169" s="103"/>
      <c r="P169" s="97"/>
      <c r="Q169" s="93"/>
      <c r="R169" s="97"/>
      <c r="S169" s="94"/>
      <c r="T169" s="97"/>
    </row>
    <row r="170" spans="1:20" x14ac:dyDescent="0.25">
      <c r="A170" s="104"/>
      <c r="B170" s="112"/>
      <c r="C170" s="108"/>
      <c r="D170" s="105"/>
      <c r="E170" s="105"/>
      <c r="F170" s="87"/>
      <c r="G170" s="106"/>
      <c r="H170" s="107"/>
      <c r="I170" s="108"/>
      <c r="J170" s="109"/>
      <c r="K170" s="110"/>
      <c r="L170" s="110"/>
      <c r="M170" s="108"/>
      <c r="N170" s="108"/>
      <c r="O170" s="111"/>
      <c r="P170" s="108"/>
      <c r="Q170" s="93"/>
      <c r="R170" s="108"/>
      <c r="S170" s="94"/>
      <c r="T170" s="108"/>
    </row>
    <row r="171" spans="1:20" x14ac:dyDescent="0.25">
      <c r="A171" s="95"/>
      <c r="B171" s="96"/>
      <c r="C171" s="97"/>
      <c r="D171" s="98"/>
      <c r="E171" s="98"/>
      <c r="F171" s="87"/>
      <c r="G171" s="99"/>
      <c r="H171" s="100"/>
      <c r="I171" s="97"/>
      <c r="J171" s="101"/>
      <c r="K171" s="102"/>
      <c r="L171" s="102"/>
      <c r="M171" s="97"/>
      <c r="N171" s="97"/>
      <c r="O171" s="103"/>
      <c r="P171" s="97"/>
      <c r="Q171" s="93"/>
      <c r="R171" s="97"/>
      <c r="S171" s="94"/>
      <c r="T171" s="97"/>
    </row>
    <row r="172" spans="1:20" s="71" customFormat="1" x14ac:dyDescent="0.25">
      <c r="A172" s="104"/>
      <c r="B172" s="112"/>
      <c r="C172" s="108"/>
      <c r="D172" s="105"/>
      <c r="E172" s="105"/>
      <c r="F172" s="87"/>
      <c r="G172" s="106"/>
      <c r="H172" s="107"/>
      <c r="I172" s="108"/>
      <c r="J172" s="109"/>
      <c r="K172" s="110"/>
      <c r="L172" s="110"/>
      <c r="M172" s="108"/>
      <c r="N172" s="108"/>
      <c r="O172" s="111"/>
      <c r="P172" s="108"/>
      <c r="Q172" s="93"/>
      <c r="R172" s="108"/>
      <c r="S172" s="94"/>
      <c r="T172" s="108"/>
    </row>
    <row r="173" spans="1:20" x14ac:dyDescent="0.25">
      <c r="A173" s="104"/>
      <c r="B173" s="112"/>
      <c r="C173" s="108"/>
      <c r="D173" s="105"/>
      <c r="E173" s="105"/>
      <c r="F173" s="87"/>
      <c r="G173" s="106"/>
      <c r="H173" s="107"/>
      <c r="I173" s="108"/>
      <c r="J173" s="109"/>
      <c r="K173" s="110"/>
      <c r="L173" s="110"/>
      <c r="M173" s="108"/>
      <c r="N173" s="108"/>
      <c r="O173" s="111"/>
      <c r="P173" s="108"/>
      <c r="Q173" s="93"/>
      <c r="R173" s="108"/>
      <c r="S173" s="94"/>
      <c r="T173" s="108"/>
    </row>
    <row r="174" spans="1:20" x14ac:dyDescent="0.25">
      <c r="A174" s="114"/>
      <c r="B174" s="96"/>
      <c r="C174" s="97"/>
      <c r="D174" s="98"/>
      <c r="E174" s="98"/>
      <c r="F174" s="87"/>
      <c r="G174" s="99"/>
      <c r="H174" s="100"/>
      <c r="I174" s="97"/>
      <c r="J174" s="101"/>
      <c r="K174" s="102"/>
      <c r="L174" s="102"/>
      <c r="M174" s="97"/>
      <c r="N174" s="97"/>
      <c r="O174" s="103"/>
      <c r="P174" s="97"/>
      <c r="Q174" s="93"/>
      <c r="R174" s="97"/>
      <c r="S174" s="94"/>
      <c r="T174" s="97"/>
    </row>
    <row r="175" spans="1:20" x14ac:dyDescent="0.25">
      <c r="A175" s="95"/>
      <c r="B175" s="96"/>
      <c r="C175" s="97"/>
      <c r="D175" s="98"/>
      <c r="E175" s="98"/>
      <c r="F175" s="87"/>
      <c r="G175" s="99"/>
      <c r="H175" s="100"/>
      <c r="I175" s="97"/>
      <c r="J175" s="101"/>
      <c r="K175" s="102"/>
      <c r="L175" s="102"/>
      <c r="M175" s="97"/>
      <c r="N175" s="97"/>
      <c r="O175" s="97"/>
      <c r="P175" s="97"/>
      <c r="Q175" s="97"/>
      <c r="R175" s="97"/>
      <c r="S175" s="94"/>
      <c r="T175" s="97"/>
    </row>
    <row r="176" spans="1:20" x14ac:dyDescent="0.25">
      <c r="A176" s="95"/>
      <c r="B176" s="96"/>
      <c r="C176" s="108"/>
      <c r="D176" s="98"/>
      <c r="E176" s="98"/>
      <c r="F176" s="87"/>
      <c r="G176" s="99"/>
      <c r="H176" s="100"/>
      <c r="I176" s="97"/>
      <c r="J176" s="101"/>
      <c r="K176" s="110"/>
      <c r="L176" s="110"/>
      <c r="M176" s="97"/>
      <c r="N176" s="97"/>
      <c r="O176" s="103"/>
      <c r="P176" s="108"/>
      <c r="Q176" s="93"/>
      <c r="R176" s="97"/>
      <c r="S176" s="94"/>
      <c r="T176" s="97"/>
    </row>
    <row r="177" spans="1:20" x14ac:dyDescent="0.25">
      <c r="A177" s="104"/>
      <c r="B177" s="96"/>
      <c r="C177" s="108"/>
      <c r="D177" s="105"/>
      <c r="E177" s="105"/>
      <c r="F177" s="87"/>
      <c r="G177" s="106"/>
      <c r="H177" s="107"/>
      <c r="I177" s="108"/>
      <c r="J177" s="109"/>
      <c r="K177" s="110"/>
      <c r="L177" s="110"/>
      <c r="M177" s="108"/>
      <c r="N177" s="108"/>
      <c r="O177" s="111"/>
      <c r="P177" s="108"/>
      <c r="Q177" s="93"/>
      <c r="R177" s="108"/>
      <c r="S177" s="94"/>
      <c r="T177" s="108"/>
    </row>
    <row r="178" spans="1:20" x14ac:dyDescent="0.25">
      <c r="A178" s="95"/>
      <c r="B178" s="96"/>
      <c r="C178" s="97"/>
      <c r="D178" s="98"/>
      <c r="E178" s="98"/>
      <c r="F178" s="87"/>
      <c r="G178" s="99"/>
      <c r="H178" s="100"/>
      <c r="I178" s="97"/>
      <c r="J178" s="101"/>
      <c r="K178" s="102"/>
      <c r="L178" s="102"/>
      <c r="M178" s="97"/>
      <c r="N178" s="97"/>
      <c r="O178" s="103"/>
      <c r="P178" s="97"/>
      <c r="Q178" s="93"/>
      <c r="R178" s="97"/>
      <c r="S178" s="94"/>
      <c r="T178" s="97"/>
    </row>
    <row r="179" spans="1:20" x14ac:dyDescent="0.25">
      <c r="A179" s="95"/>
      <c r="B179" s="96"/>
      <c r="C179" s="97"/>
      <c r="D179" s="98"/>
      <c r="E179" s="98"/>
      <c r="F179" s="87"/>
      <c r="G179" s="99"/>
      <c r="H179" s="100"/>
      <c r="I179" s="97"/>
      <c r="J179" s="101"/>
      <c r="K179" s="102"/>
      <c r="L179" s="102"/>
      <c r="M179" s="97"/>
      <c r="N179" s="97"/>
      <c r="O179" s="97"/>
      <c r="P179" s="97"/>
      <c r="Q179" s="93"/>
      <c r="R179" s="97"/>
      <c r="S179" s="94"/>
      <c r="T179" s="97"/>
    </row>
    <row r="180" spans="1:20" s="71" customFormat="1" x14ac:dyDescent="0.25">
      <c r="A180" s="95"/>
      <c r="B180" s="96"/>
      <c r="C180" s="97"/>
      <c r="D180" s="98"/>
      <c r="E180" s="98"/>
      <c r="F180" s="87"/>
      <c r="G180" s="99"/>
      <c r="H180" s="100"/>
      <c r="I180" s="97"/>
      <c r="J180" s="101"/>
      <c r="K180" s="102"/>
      <c r="L180" s="102"/>
      <c r="M180" s="97"/>
      <c r="N180" s="97"/>
      <c r="O180" s="103"/>
      <c r="P180" s="97"/>
      <c r="Q180" s="93"/>
      <c r="R180" s="97"/>
      <c r="S180" s="94"/>
      <c r="T180" s="97"/>
    </row>
    <row r="181" spans="1:20" x14ac:dyDescent="0.25">
      <c r="A181" s="95"/>
      <c r="B181" s="96"/>
      <c r="C181" s="97"/>
      <c r="D181" s="98"/>
      <c r="E181" s="98"/>
      <c r="F181" s="87"/>
      <c r="G181" s="99"/>
      <c r="H181" s="100"/>
      <c r="I181" s="97"/>
      <c r="J181" s="101"/>
      <c r="K181" s="102"/>
      <c r="L181" s="102"/>
      <c r="M181" s="97"/>
      <c r="N181" s="97"/>
      <c r="O181" s="103"/>
      <c r="P181" s="97"/>
      <c r="Q181" s="93"/>
      <c r="R181" s="97"/>
      <c r="S181" s="94"/>
      <c r="T181" s="97"/>
    </row>
    <row r="182" spans="1:20" s="82" customFormat="1" x14ac:dyDescent="0.25">
      <c r="A182" s="104"/>
      <c r="B182" s="96"/>
      <c r="C182" s="97"/>
      <c r="D182" s="105"/>
      <c r="E182" s="105"/>
      <c r="F182" s="87"/>
      <c r="G182" s="106"/>
      <c r="H182" s="107"/>
      <c r="I182" s="108"/>
      <c r="J182" s="109"/>
      <c r="K182" s="110"/>
      <c r="L182" s="110"/>
      <c r="M182" s="108"/>
      <c r="N182" s="108"/>
      <c r="O182" s="111"/>
      <c r="P182" s="108"/>
      <c r="Q182" s="93"/>
      <c r="R182" s="108"/>
      <c r="S182" s="94"/>
      <c r="T182" s="108"/>
    </row>
    <row r="183" spans="1:20" s="71" customFormat="1" x14ac:dyDescent="0.25">
      <c r="A183" s="104"/>
      <c r="B183" s="96"/>
      <c r="C183" s="97"/>
      <c r="D183" s="105"/>
      <c r="E183" s="105"/>
      <c r="F183" s="87"/>
      <c r="G183" s="106"/>
      <c r="H183" s="107"/>
      <c r="I183" s="108"/>
      <c r="J183" s="109"/>
      <c r="K183" s="110"/>
      <c r="L183" s="110"/>
      <c r="M183" s="108"/>
      <c r="N183" s="108"/>
      <c r="O183" s="111"/>
      <c r="P183" s="97"/>
      <c r="Q183" s="93"/>
      <c r="R183" s="108"/>
      <c r="S183" s="94"/>
      <c r="T183" s="108"/>
    </row>
    <row r="184" spans="1:20" x14ac:dyDescent="0.25">
      <c r="A184" s="114"/>
      <c r="B184" s="96"/>
      <c r="C184" s="115"/>
      <c r="D184" s="98"/>
      <c r="E184" s="98"/>
      <c r="F184" s="87"/>
      <c r="G184" s="99"/>
      <c r="H184" s="100"/>
      <c r="I184" s="97"/>
      <c r="J184" s="101"/>
      <c r="K184" s="102"/>
      <c r="L184" s="102"/>
      <c r="M184" s="97"/>
      <c r="N184" s="97"/>
      <c r="O184" s="103"/>
      <c r="P184" s="97"/>
      <c r="Q184" s="93"/>
      <c r="R184" s="97"/>
      <c r="S184" s="94"/>
      <c r="T184" s="97"/>
    </row>
    <row r="185" spans="1:20" x14ac:dyDescent="0.25">
      <c r="A185" s="95"/>
      <c r="B185" s="96"/>
      <c r="C185" s="97"/>
      <c r="D185" s="98"/>
      <c r="E185" s="98"/>
      <c r="F185" s="87"/>
      <c r="G185" s="99"/>
      <c r="H185" s="100"/>
      <c r="I185" s="97"/>
      <c r="J185" s="101"/>
      <c r="K185" s="102"/>
      <c r="L185" s="102"/>
      <c r="M185" s="97"/>
      <c r="N185" s="97"/>
      <c r="O185" s="97"/>
      <c r="P185" s="97"/>
      <c r="Q185" s="93"/>
      <c r="R185" s="97"/>
      <c r="S185" s="94"/>
      <c r="T185" s="97"/>
    </row>
    <row r="186" spans="1:20" s="71" customFormat="1" x14ac:dyDescent="0.25">
      <c r="A186" s="95"/>
      <c r="B186" s="96"/>
      <c r="C186" s="97"/>
      <c r="D186" s="98"/>
      <c r="E186" s="98"/>
      <c r="F186" s="87"/>
      <c r="G186" s="99"/>
      <c r="H186" s="100"/>
      <c r="I186" s="97"/>
      <c r="J186" s="101"/>
      <c r="K186" s="102"/>
      <c r="L186" s="102"/>
      <c r="M186" s="97"/>
      <c r="N186" s="97"/>
      <c r="O186" s="103"/>
      <c r="P186" s="97"/>
      <c r="Q186" s="93"/>
      <c r="R186" s="97"/>
      <c r="S186" s="94"/>
      <c r="T186" s="97"/>
    </row>
    <row r="187" spans="1:20" s="82" customFormat="1" x14ac:dyDescent="0.25">
      <c r="A187" s="95"/>
      <c r="B187" s="96"/>
      <c r="C187" s="97"/>
      <c r="D187" s="98"/>
      <c r="E187" s="98"/>
      <c r="F187" s="87"/>
      <c r="G187" s="99"/>
      <c r="H187" s="100"/>
      <c r="I187" s="97"/>
      <c r="J187" s="101"/>
      <c r="K187" s="110"/>
      <c r="L187" s="110"/>
      <c r="M187" s="97"/>
      <c r="N187" s="97"/>
      <c r="O187" s="103"/>
      <c r="P187" s="108"/>
      <c r="Q187" s="93"/>
      <c r="R187" s="97"/>
      <c r="S187" s="94"/>
      <c r="T187" s="97"/>
    </row>
    <row r="188" spans="1:20" x14ac:dyDescent="0.25">
      <c r="A188" s="104"/>
      <c r="B188" s="112"/>
      <c r="C188" s="108"/>
      <c r="D188" s="105"/>
      <c r="E188" s="105"/>
      <c r="F188" s="87"/>
      <c r="G188" s="106"/>
      <c r="H188" s="107"/>
      <c r="I188" s="108"/>
      <c r="J188" s="109"/>
      <c r="K188" s="110"/>
      <c r="L188" s="110"/>
      <c r="M188" s="108"/>
      <c r="N188" s="108"/>
      <c r="O188" s="111"/>
      <c r="P188" s="108"/>
      <c r="Q188" s="93"/>
      <c r="R188" s="108"/>
      <c r="S188" s="94"/>
      <c r="T188" s="108"/>
    </row>
    <row r="189" spans="1:20" x14ac:dyDescent="0.25">
      <c r="A189" s="104"/>
      <c r="B189" s="96"/>
      <c r="C189" s="97"/>
      <c r="D189" s="105"/>
      <c r="E189" s="105"/>
      <c r="F189" s="87"/>
      <c r="G189" s="106"/>
      <c r="H189" s="107"/>
      <c r="I189" s="108"/>
      <c r="J189" s="109"/>
      <c r="K189" s="110"/>
      <c r="L189" s="110"/>
      <c r="M189" s="108"/>
      <c r="N189" s="108"/>
      <c r="O189" s="108"/>
      <c r="P189" s="108"/>
      <c r="Q189" s="93"/>
      <c r="R189" s="108"/>
      <c r="S189" s="94"/>
      <c r="T189" s="108"/>
    </row>
    <row r="190" spans="1:20" x14ac:dyDescent="0.25">
      <c r="A190" s="95"/>
      <c r="B190" s="96"/>
      <c r="C190" s="97"/>
      <c r="D190" s="98"/>
      <c r="E190" s="98"/>
      <c r="F190" s="87"/>
      <c r="G190" s="116"/>
      <c r="H190" s="100"/>
      <c r="I190" s="97"/>
      <c r="J190" s="101"/>
      <c r="K190" s="110"/>
      <c r="L190" s="110"/>
      <c r="M190" s="97"/>
      <c r="N190" s="97"/>
      <c r="O190" s="103"/>
      <c r="P190" s="108"/>
      <c r="Q190" s="93"/>
      <c r="R190" s="97"/>
      <c r="S190" s="94"/>
      <c r="T190" s="97"/>
    </row>
    <row r="191" spans="1:20" s="71" customFormat="1" x14ac:dyDescent="0.25">
      <c r="A191" s="95"/>
      <c r="B191" s="96"/>
      <c r="C191" s="97"/>
      <c r="D191" s="98"/>
      <c r="E191" s="98"/>
      <c r="F191" s="87"/>
      <c r="G191" s="99"/>
      <c r="H191" s="100"/>
      <c r="I191" s="97"/>
      <c r="J191" s="101"/>
      <c r="K191" s="102"/>
      <c r="L191" s="102"/>
      <c r="M191" s="97"/>
      <c r="N191" s="97"/>
      <c r="O191" s="103"/>
      <c r="P191" s="97"/>
      <c r="Q191" s="93"/>
      <c r="R191" s="97"/>
      <c r="S191" s="94"/>
      <c r="T191" s="97"/>
    </row>
    <row r="192" spans="1:20" s="71" customFormat="1" x14ac:dyDescent="0.25">
      <c r="A192" s="95"/>
      <c r="B192" s="96"/>
      <c r="C192" s="97"/>
      <c r="D192" s="98"/>
      <c r="E192" s="98"/>
      <c r="F192" s="87"/>
      <c r="G192" s="99"/>
      <c r="H192" s="100"/>
      <c r="I192" s="97"/>
      <c r="J192" s="101"/>
      <c r="K192" s="110"/>
      <c r="L192" s="110"/>
      <c r="M192" s="97"/>
      <c r="N192" s="97"/>
      <c r="O192" s="103"/>
      <c r="P192" s="108"/>
      <c r="Q192" s="93"/>
      <c r="R192" s="97"/>
      <c r="S192" s="94"/>
      <c r="T192" s="97"/>
    </row>
    <row r="193" spans="1:20" x14ac:dyDescent="0.25">
      <c r="A193" s="95"/>
      <c r="B193" s="96"/>
      <c r="C193" s="97"/>
      <c r="D193" s="98"/>
      <c r="E193" s="98"/>
      <c r="F193" s="87"/>
      <c r="G193" s="99"/>
      <c r="H193" s="100"/>
      <c r="I193" s="97"/>
      <c r="J193" s="101"/>
      <c r="K193" s="102"/>
      <c r="L193" s="102"/>
      <c r="M193" s="97"/>
      <c r="N193" s="97"/>
      <c r="O193" s="103"/>
      <c r="P193" s="97"/>
      <c r="Q193" s="93"/>
      <c r="R193" s="97"/>
      <c r="S193" s="94"/>
      <c r="T193" s="97"/>
    </row>
    <row r="194" spans="1:20" x14ac:dyDescent="0.25">
      <c r="A194" s="117"/>
      <c r="B194" s="112"/>
      <c r="C194" s="108"/>
      <c r="D194" s="105"/>
      <c r="E194" s="105"/>
      <c r="F194" s="87"/>
      <c r="G194" s="106"/>
      <c r="H194" s="107"/>
      <c r="I194" s="108"/>
      <c r="J194" s="109"/>
      <c r="K194" s="110"/>
      <c r="L194" s="110"/>
      <c r="M194" s="108"/>
      <c r="N194" s="108"/>
      <c r="O194" s="111"/>
      <c r="P194" s="108"/>
      <c r="Q194" s="93"/>
      <c r="R194" s="108"/>
      <c r="S194" s="94"/>
      <c r="T194" s="108"/>
    </row>
    <row r="195" spans="1:20" x14ac:dyDescent="0.25">
      <c r="A195" s="104"/>
      <c r="B195" s="112"/>
      <c r="C195" s="108"/>
      <c r="D195" s="105"/>
      <c r="E195" s="105"/>
      <c r="F195" s="87"/>
      <c r="G195" s="106"/>
      <c r="H195" s="107"/>
      <c r="I195" s="108"/>
      <c r="J195" s="109"/>
      <c r="K195" s="110"/>
      <c r="L195" s="110"/>
      <c r="M195" s="108"/>
      <c r="N195" s="108"/>
      <c r="O195" s="111"/>
      <c r="P195" s="108"/>
      <c r="Q195" s="93"/>
      <c r="R195" s="108"/>
      <c r="S195" s="94"/>
      <c r="T195" s="108"/>
    </row>
    <row r="196" spans="1:20" x14ac:dyDescent="0.25">
      <c r="A196" s="104"/>
      <c r="B196" s="112"/>
      <c r="C196" s="108"/>
      <c r="D196" s="105"/>
      <c r="E196" s="105"/>
      <c r="F196" s="87"/>
      <c r="G196" s="106"/>
      <c r="H196" s="107"/>
      <c r="I196" s="108"/>
      <c r="J196" s="109"/>
      <c r="K196" s="110"/>
      <c r="L196" s="110"/>
      <c r="M196" s="108"/>
      <c r="N196" s="108"/>
      <c r="O196" s="111"/>
      <c r="P196" s="108"/>
      <c r="Q196" s="93"/>
      <c r="R196" s="108"/>
      <c r="S196" s="94"/>
      <c r="T196" s="108"/>
    </row>
    <row r="197" spans="1:20" x14ac:dyDescent="0.25">
      <c r="A197" s="104"/>
      <c r="B197" s="112"/>
      <c r="C197" s="108"/>
      <c r="D197" s="105"/>
      <c r="E197" s="105"/>
      <c r="F197" s="87"/>
      <c r="G197" s="106"/>
      <c r="H197" s="107"/>
      <c r="I197" s="108"/>
      <c r="J197" s="109"/>
      <c r="K197" s="110"/>
      <c r="L197" s="110"/>
      <c r="M197" s="108"/>
      <c r="N197" s="108"/>
      <c r="O197" s="111"/>
      <c r="P197" s="108"/>
      <c r="Q197" s="93"/>
      <c r="R197" s="108"/>
      <c r="S197" s="94"/>
      <c r="T197" s="108"/>
    </row>
    <row r="198" spans="1:20" x14ac:dyDescent="0.25">
      <c r="A198" s="95"/>
      <c r="B198" s="96"/>
      <c r="C198" s="97"/>
      <c r="D198" s="98"/>
      <c r="E198" s="98"/>
      <c r="F198" s="87"/>
      <c r="G198" s="99"/>
      <c r="H198" s="100"/>
      <c r="I198" s="97"/>
      <c r="J198" s="101"/>
      <c r="K198" s="102"/>
      <c r="L198" s="102"/>
      <c r="M198" s="97"/>
      <c r="N198" s="97"/>
      <c r="O198" s="103"/>
      <c r="P198" s="97"/>
      <c r="Q198" s="93"/>
      <c r="R198" s="97"/>
      <c r="S198" s="94"/>
      <c r="T198" s="97"/>
    </row>
    <row r="199" spans="1:20" x14ac:dyDescent="0.25">
      <c r="A199" s="114"/>
      <c r="B199" s="96"/>
      <c r="C199" s="97"/>
      <c r="D199" s="118"/>
      <c r="E199" s="118"/>
      <c r="F199" s="87"/>
      <c r="G199" s="62"/>
      <c r="H199" s="119"/>
      <c r="I199" s="115"/>
      <c r="J199" s="120"/>
      <c r="K199" s="121"/>
      <c r="L199" s="121"/>
      <c r="M199" s="115"/>
      <c r="N199" s="115"/>
      <c r="O199" s="115"/>
      <c r="P199" s="97"/>
      <c r="Q199" s="93"/>
      <c r="R199" s="115"/>
      <c r="S199" s="94"/>
      <c r="T199" s="115"/>
    </row>
    <row r="200" spans="1:20" x14ac:dyDescent="0.25">
      <c r="A200" s="95"/>
      <c r="B200" s="96"/>
      <c r="C200" s="97"/>
      <c r="D200" s="98"/>
      <c r="E200" s="98"/>
      <c r="F200" s="87"/>
      <c r="G200" s="99"/>
      <c r="H200" s="100"/>
      <c r="I200" s="97"/>
      <c r="J200" s="101"/>
      <c r="K200" s="102"/>
      <c r="L200" s="102"/>
      <c r="M200" s="97"/>
      <c r="N200" s="97"/>
      <c r="O200" s="103"/>
      <c r="P200" s="97"/>
      <c r="Q200" s="93"/>
      <c r="R200" s="97"/>
      <c r="S200" s="94"/>
      <c r="T200" s="97"/>
    </row>
    <row r="201" spans="1:20" x14ac:dyDescent="0.25">
      <c r="A201" s="95"/>
      <c r="B201" s="96"/>
      <c r="C201" s="97"/>
      <c r="D201" s="98"/>
      <c r="E201" s="98"/>
      <c r="F201" s="87"/>
      <c r="G201" s="99"/>
      <c r="H201" s="100"/>
      <c r="I201" s="97"/>
      <c r="J201" s="101"/>
      <c r="K201" s="102"/>
      <c r="L201" s="102"/>
      <c r="M201" s="97"/>
      <c r="N201" s="97"/>
      <c r="O201" s="103"/>
      <c r="P201" s="97"/>
      <c r="Q201" s="93"/>
      <c r="R201" s="97"/>
      <c r="S201" s="94"/>
      <c r="T201" s="97"/>
    </row>
    <row r="202" spans="1:20" x14ac:dyDescent="0.25">
      <c r="A202" s="104"/>
      <c r="B202" s="112"/>
      <c r="C202" s="108"/>
      <c r="D202" s="105"/>
      <c r="E202" s="105"/>
      <c r="F202" s="87"/>
      <c r="G202" s="106"/>
      <c r="H202" s="107"/>
      <c r="I202" s="108"/>
      <c r="J202" s="109"/>
      <c r="K202" s="110"/>
      <c r="L202" s="110"/>
      <c r="M202" s="108"/>
      <c r="N202" s="108"/>
      <c r="O202" s="111"/>
      <c r="P202" s="108"/>
      <c r="Q202" s="93"/>
      <c r="R202" s="108"/>
      <c r="S202" s="94"/>
      <c r="T202" s="108"/>
    </row>
    <row r="203" spans="1:20" x14ac:dyDescent="0.25">
      <c r="A203" s="95"/>
      <c r="B203" s="96"/>
      <c r="C203" s="97"/>
      <c r="D203" s="98"/>
      <c r="E203" s="98"/>
      <c r="F203" s="87"/>
      <c r="G203" s="99"/>
      <c r="H203" s="100"/>
      <c r="I203" s="97"/>
      <c r="J203" s="101"/>
      <c r="K203" s="102"/>
      <c r="L203" s="102"/>
      <c r="M203" s="97"/>
      <c r="N203" s="97"/>
      <c r="O203" s="103"/>
      <c r="P203" s="97"/>
      <c r="Q203" s="93"/>
      <c r="R203" s="97"/>
      <c r="S203" s="94"/>
      <c r="T203" s="97"/>
    </row>
    <row r="204" spans="1:20" x14ac:dyDescent="0.25">
      <c r="A204" s="104"/>
      <c r="B204" s="112"/>
      <c r="C204" s="108"/>
      <c r="D204" s="105"/>
      <c r="E204" s="105"/>
      <c r="F204" s="87"/>
      <c r="G204" s="106"/>
      <c r="H204" s="107"/>
      <c r="I204" s="108"/>
      <c r="J204" s="109"/>
      <c r="K204" s="110"/>
      <c r="L204" s="110"/>
      <c r="M204" s="108"/>
      <c r="N204" s="108"/>
      <c r="O204" s="111"/>
      <c r="P204" s="108"/>
      <c r="Q204" s="93"/>
      <c r="R204" s="108"/>
      <c r="S204" s="94"/>
      <c r="T204" s="108"/>
    </row>
    <row r="205" spans="1:20" s="71" customFormat="1" x14ac:dyDescent="0.25">
      <c r="A205" s="104"/>
      <c r="B205" s="112"/>
      <c r="C205" s="108"/>
      <c r="D205" s="105"/>
      <c r="E205" s="105"/>
      <c r="F205" s="87"/>
      <c r="G205" s="106"/>
      <c r="H205" s="107"/>
      <c r="I205" s="108"/>
      <c r="J205" s="109"/>
      <c r="K205" s="110"/>
      <c r="L205" s="110"/>
      <c r="M205" s="108"/>
      <c r="N205" s="108"/>
      <c r="O205" s="111"/>
      <c r="P205" s="108"/>
      <c r="Q205" s="93"/>
      <c r="R205" s="108"/>
      <c r="S205" s="94"/>
      <c r="T205" s="108"/>
    </row>
    <row r="206" spans="1:20" x14ac:dyDescent="0.25">
      <c r="A206" s="104"/>
      <c r="B206" s="112"/>
      <c r="C206" s="108"/>
      <c r="D206" s="105"/>
      <c r="E206" s="105"/>
      <c r="F206" s="87"/>
      <c r="G206" s="106"/>
      <c r="H206" s="107"/>
      <c r="I206" s="108"/>
      <c r="J206" s="109"/>
      <c r="K206" s="110"/>
      <c r="L206" s="110"/>
      <c r="M206" s="108"/>
      <c r="N206" s="108"/>
      <c r="O206" s="111"/>
      <c r="P206" s="108"/>
      <c r="Q206" s="93"/>
      <c r="R206" s="108"/>
      <c r="S206" s="94"/>
      <c r="T206" s="108"/>
    </row>
    <row r="207" spans="1:20" x14ac:dyDescent="0.25">
      <c r="A207" s="104"/>
      <c r="B207" s="112"/>
      <c r="C207" s="108"/>
      <c r="D207" s="105"/>
      <c r="E207" s="105"/>
      <c r="F207" s="87"/>
      <c r="G207" s="106"/>
      <c r="H207" s="107"/>
      <c r="I207" s="108"/>
      <c r="J207" s="109"/>
      <c r="K207" s="110"/>
      <c r="L207" s="110"/>
      <c r="M207" s="108"/>
      <c r="N207" s="108"/>
      <c r="O207" s="111"/>
      <c r="P207" s="108"/>
      <c r="Q207" s="93"/>
      <c r="R207" s="108"/>
      <c r="S207" s="94"/>
      <c r="T207" s="108"/>
    </row>
    <row r="208" spans="1:20" x14ac:dyDescent="0.25">
      <c r="A208" s="95"/>
      <c r="B208" s="96"/>
      <c r="C208" s="97"/>
      <c r="D208" s="98"/>
      <c r="E208" s="98"/>
      <c r="F208" s="87"/>
      <c r="G208" s="99"/>
      <c r="H208" s="100"/>
      <c r="I208" s="97"/>
      <c r="J208" s="101"/>
      <c r="K208" s="97"/>
      <c r="L208" s="97"/>
      <c r="M208" s="97"/>
      <c r="N208" s="97"/>
      <c r="O208" s="103"/>
      <c r="P208" s="97"/>
      <c r="Q208" s="93"/>
      <c r="R208" s="97"/>
      <c r="S208" s="94"/>
      <c r="T208" s="97"/>
    </row>
    <row r="209" spans="1:20" x14ac:dyDescent="0.25">
      <c r="A209" s="104"/>
      <c r="B209" s="112"/>
      <c r="C209" s="108"/>
      <c r="D209" s="105"/>
      <c r="E209" s="105"/>
      <c r="F209" s="87"/>
      <c r="G209" s="106"/>
      <c r="H209" s="107"/>
      <c r="I209" s="108"/>
      <c r="J209" s="109"/>
      <c r="K209" s="110"/>
      <c r="L209" s="110"/>
      <c r="M209" s="108"/>
      <c r="N209" s="108"/>
      <c r="O209" s="111"/>
      <c r="P209" s="108"/>
      <c r="Q209" s="93"/>
      <c r="R209" s="108"/>
      <c r="S209" s="94"/>
      <c r="T209" s="108"/>
    </row>
    <row r="210" spans="1:20" x14ac:dyDescent="0.25">
      <c r="A210" s="95"/>
      <c r="B210" s="96"/>
      <c r="C210" s="97"/>
      <c r="D210" s="98"/>
      <c r="E210" s="98"/>
      <c r="F210" s="87"/>
      <c r="G210" s="99"/>
      <c r="H210" s="100"/>
      <c r="I210" s="97"/>
      <c r="J210" s="101"/>
      <c r="K210" s="102"/>
      <c r="L210" s="102"/>
      <c r="M210" s="98"/>
      <c r="N210" s="98"/>
      <c r="O210" s="103"/>
      <c r="P210" s="97"/>
      <c r="Q210" s="93"/>
      <c r="R210" s="97"/>
      <c r="S210" s="94"/>
      <c r="T210" s="97"/>
    </row>
    <row r="211" spans="1:20" x14ac:dyDescent="0.25">
      <c r="A211" s="104"/>
      <c r="B211" s="112"/>
      <c r="C211" s="108"/>
      <c r="D211" s="105"/>
      <c r="E211" s="105"/>
      <c r="F211" s="87"/>
      <c r="G211" s="106"/>
      <c r="H211" s="107"/>
      <c r="I211" s="108"/>
      <c r="J211" s="109"/>
      <c r="K211" s="110"/>
      <c r="L211" s="110"/>
      <c r="M211" s="108"/>
      <c r="N211" s="108"/>
      <c r="O211" s="111"/>
      <c r="P211" s="108"/>
      <c r="Q211" s="93"/>
      <c r="R211" s="108"/>
      <c r="S211" s="94"/>
      <c r="T211" s="108"/>
    </row>
    <row r="212" spans="1:20" s="71" customFormat="1" x14ac:dyDescent="0.25">
      <c r="A212" s="95"/>
      <c r="B212" s="96"/>
      <c r="C212" s="97"/>
      <c r="D212" s="98"/>
      <c r="E212" s="98"/>
      <c r="F212" s="87"/>
      <c r="G212" s="99"/>
      <c r="H212" s="100"/>
      <c r="I212" s="97"/>
      <c r="J212" s="101"/>
      <c r="K212" s="102"/>
      <c r="L212" s="102"/>
      <c r="M212" s="97"/>
      <c r="N212" s="97"/>
      <c r="O212" s="103"/>
      <c r="P212" s="97"/>
      <c r="Q212" s="93"/>
      <c r="R212" s="97"/>
      <c r="S212" s="94"/>
      <c r="T212" s="97"/>
    </row>
    <row r="213" spans="1:20" x14ac:dyDescent="0.25">
      <c r="A213" s="104"/>
      <c r="B213" s="112"/>
      <c r="C213" s="108"/>
      <c r="D213" s="105"/>
      <c r="E213" s="105"/>
      <c r="F213" s="87"/>
      <c r="G213" s="106"/>
      <c r="H213" s="107"/>
      <c r="I213" s="108"/>
      <c r="J213" s="109"/>
      <c r="K213" s="110"/>
      <c r="L213" s="110"/>
      <c r="M213" s="108"/>
      <c r="N213" s="108"/>
      <c r="O213" s="111"/>
      <c r="P213" s="108"/>
      <c r="Q213" s="93"/>
      <c r="R213" s="108"/>
      <c r="S213" s="94"/>
      <c r="T213" s="108"/>
    </row>
    <row r="214" spans="1:20" x14ac:dyDescent="0.25">
      <c r="A214" s="104"/>
      <c r="B214" s="112"/>
      <c r="C214" s="108"/>
      <c r="D214" s="105"/>
      <c r="E214" s="105"/>
      <c r="F214" s="87"/>
      <c r="G214" s="106"/>
      <c r="H214" s="107"/>
      <c r="I214" s="108"/>
      <c r="J214" s="109"/>
      <c r="K214" s="110"/>
      <c r="L214" s="110"/>
      <c r="M214" s="108"/>
      <c r="N214" s="108"/>
      <c r="O214" s="111"/>
      <c r="P214" s="108"/>
      <c r="Q214" s="93"/>
      <c r="R214" s="108"/>
      <c r="S214" s="94"/>
      <c r="T214" s="108"/>
    </row>
    <row r="215" spans="1:20" x14ac:dyDescent="0.25">
      <c r="A215" s="95"/>
      <c r="B215" s="96"/>
      <c r="C215" s="97"/>
      <c r="D215" s="98"/>
      <c r="E215" s="98"/>
      <c r="F215" s="87"/>
      <c r="G215" s="99"/>
      <c r="H215" s="100"/>
      <c r="I215" s="97"/>
      <c r="J215" s="101"/>
      <c r="K215" s="102"/>
      <c r="L215" s="102"/>
      <c r="M215" s="97"/>
      <c r="N215" s="97"/>
      <c r="O215" s="103"/>
      <c r="P215" s="97"/>
      <c r="Q215" s="93"/>
      <c r="R215" s="97"/>
      <c r="S215" s="94"/>
      <c r="T215" s="97"/>
    </row>
    <row r="216" spans="1:20" x14ac:dyDescent="0.25">
      <c r="A216" s="104"/>
      <c r="B216" s="112"/>
      <c r="C216" s="108"/>
      <c r="D216" s="105"/>
      <c r="E216" s="105"/>
      <c r="F216" s="87"/>
      <c r="G216" s="106"/>
      <c r="H216" s="107"/>
      <c r="I216" s="108"/>
      <c r="J216" s="109"/>
      <c r="K216" s="110"/>
      <c r="L216" s="110"/>
      <c r="M216" s="108"/>
      <c r="N216" s="108"/>
      <c r="O216" s="111"/>
      <c r="P216" s="108"/>
      <c r="Q216" s="93"/>
      <c r="R216" s="108"/>
      <c r="S216" s="94"/>
      <c r="T216" s="108"/>
    </row>
    <row r="217" spans="1:20" x14ac:dyDescent="0.25">
      <c r="A217" s="104"/>
      <c r="B217" s="112"/>
      <c r="C217" s="108"/>
      <c r="D217" s="105"/>
      <c r="E217" s="105"/>
      <c r="F217" s="87"/>
      <c r="G217" s="106"/>
      <c r="H217" s="107"/>
      <c r="I217" s="108"/>
      <c r="J217" s="109"/>
      <c r="K217" s="110"/>
      <c r="L217" s="110"/>
      <c r="M217" s="108"/>
      <c r="N217" s="108"/>
      <c r="O217" s="111"/>
      <c r="P217" s="108"/>
      <c r="Q217" s="93"/>
      <c r="R217" s="108"/>
      <c r="S217" s="94"/>
      <c r="T217" s="108"/>
    </row>
    <row r="218" spans="1:20" x14ac:dyDescent="0.25">
      <c r="A218" s="104"/>
      <c r="B218" s="112"/>
      <c r="C218" s="108"/>
      <c r="D218" s="105"/>
      <c r="E218" s="105"/>
      <c r="F218" s="87"/>
      <c r="G218" s="106"/>
      <c r="H218" s="107"/>
      <c r="I218" s="108"/>
      <c r="J218" s="109"/>
      <c r="K218" s="110"/>
      <c r="L218" s="110"/>
      <c r="M218" s="108"/>
      <c r="N218" s="108"/>
      <c r="O218" s="111"/>
      <c r="P218" s="108"/>
      <c r="Q218" s="93"/>
      <c r="R218" s="108"/>
      <c r="S218" s="94"/>
      <c r="T218" s="108"/>
    </row>
    <row r="219" spans="1:20" x14ac:dyDescent="0.25">
      <c r="A219" s="114"/>
      <c r="B219" s="96"/>
      <c r="C219" s="97"/>
      <c r="D219" s="118"/>
      <c r="E219" s="118"/>
      <c r="F219" s="87"/>
      <c r="G219" s="62"/>
      <c r="H219" s="119"/>
      <c r="I219" s="115"/>
      <c r="J219" s="120"/>
      <c r="K219" s="121"/>
      <c r="L219" s="121"/>
      <c r="M219" s="115"/>
      <c r="N219" s="115"/>
      <c r="O219" s="122"/>
      <c r="P219" s="115"/>
      <c r="Q219" s="93"/>
      <c r="R219" s="115"/>
      <c r="S219" s="94"/>
      <c r="T219" s="115"/>
    </row>
    <row r="220" spans="1:20" x14ac:dyDescent="0.25">
      <c r="A220" s="104"/>
      <c r="B220" s="112"/>
      <c r="C220" s="108"/>
      <c r="D220" s="105"/>
      <c r="E220" s="105"/>
      <c r="F220" s="87"/>
      <c r="G220" s="106"/>
      <c r="H220" s="107"/>
      <c r="I220" s="108"/>
      <c r="J220" s="109"/>
      <c r="K220" s="110"/>
      <c r="L220" s="110"/>
      <c r="M220" s="108"/>
      <c r="N220" s="108"/>
      <c r="O220" s="111"/>
      <c r="P220" s="108"/>
      <c r="Q220" s="93"/>
      <c r="R220" s="108"/>
      <c r="S220" s="94"/>
      <c r="T220" s="108"/>
    </row>
    <row r="221" spans="1:20" x14ac:dyDescent="0.25">
      <c r="A221" s="95"/>
      <c r="B221" s="96"/>
      <c r="C221" s="97"/>
      <c r="D221" s="98"/>
      <c r="E221" s="98"/>
      <c r="F221" s="87"/>
      <c r="G221" s="99"/>
      <c r="H221" s="100"/>
      <c r="I221" s="97"/>
      <c r="J221" s="101"/>
      <c r="K221" s="102"/>
      <c r="L221" s="102"/>
      <c r="M221" s="97"/>
      <c r="N221" s="97"/>
      <c r="O221" s="103"/>
      <c r="P221" s="97"/>
      <c r="Q221" s="93"/>
      <c r="R221" s="97"/>
      <c r="S221" s="94"/>
      <c r="T221" s="97"/>
    </row>
    <row r="222" spans="1:20" x14ac:dyDescent="0.25">
      <c r="A222" s="104"/>
      <c r="B222" s="112"/>
      <c r="C222" s="108"/>
      <c r="D222" s="105"/>
      <c r="E222" s="105"/>
      <c r="F222" s="87"/>
      <c r="G222" s="106"/>
      <c r="H222" s="107"/>
      <c r="I222" s="108"/>
      <c r="J222" s="109"/>
      <c r="K222" s="110"/>
      <c r="L222" s="110"/>
      <c r="M222" s="108"/>
      <c r="N222" s="108"/>
      <c r="O222" s="111"/>
      <c r="P222" s="108"/>
      <c r="Q222" s="93"/>
      <c r="R222" s="108"/>
      <c r="S222" s="94"/>
      <c r="T222" s="108"/>
    </row>
    <row r="223" spans="1:20" x14ac:dyDescent="0.25">
      <c r="A223" s="104"/>
      <c r="B223" s="112"/>
      <c r="C223" s="108"/>
      <c r="D223" s="105"/>
      <c r="E223" s="105"/>
      <c r="F223" s="87"/>
      <c r="G223" s="106"/>
      <c r="H223" s="107"/>
      <c r="I223" s="108"/>
      <c r="J223" s="109"/>
      <c r="K223" s="110"/>
      <c r="L223" s="110"/>
      <c r="M223" s="108"/>
      <c r="N223" s="108"/>
      <c r="O223" s="111"/>
      <c r="P223" s="108"/>
      <c r="Q223" s="93"/>
      <c r="R223" s="108"/>
      <c r="S223" s="94"/>
      <c r="T223" s="108"/>
    </row>
    <row r="224" spans="1:20" x14ac:dyDescent="0.25">
      <c r="A224" s="95"/>
      <c r="B224" s="96"/>
      <c r="C224" s="97"/>
      <c r="D224" s="98"/>
      <c r="E224" s="98"/>
      <c r="F224" s="87"/>
      <c r="G224" s="99"/>
      <c r="H224" s="100"/>
      <c r="I224" s="97"/>
      <c r="J224" s="101"/>
      <c r="K224" s="121"/>
      <c r="L224" s="121"/>
      <c r="M224" s="97"/>
      <c r="N224" s="97"/>
      <c r="O224" s="103"/>
      <c r="P224" s="115"/>
      <c r="Q224" s="93"/>
      <c r="R224" s="97"/>
      <c r="S224" s="94"/>
      <c r="T224" s="97"/>
    </row>
    <row r="225" spans="1:20" x14ac:dyDescent="0.25">
      <c r="A225" s="104"/>
      <c r="B225" s="112"/>
      <c r="C225" s="108"/>
      <c r="D225" s="105"/>
      <c r="E225" s="105"/>
      <c r="F225" s="87"/>
      <c r="G225" s="106"/>
      <c r="H225" s="107"/>
      <c r="I225" s="108"/>
      <c r="J225" s="109"/>
      <c r="K225" s="110"/>
      <c r="L225" s="110"/>
      <c r="M225" s="108"/>
      <c r="N225" s="108"/>
      <c r="O225" s="111"/>
      <c r="P225" s="108"/>
      <c r="Q225" s="93"/>
      <c r="R225" s="108"/>
      <c r="S225" s="94"/>
      <c r="T225" s="108"/>
    </row>
    <row r="226" spans="1:20" x14ac:dyDescent="0.25">
      <c r="A226" s="95"/>
      <c r="B226" s="112"/>
      <c r="C226" s="108"/>
      <c r="D226" s="98"/>
      <c r="E226" s="98"/>
      <c r="F226" s="87"/>
      <c r="G226" s="99"/>
      <c r="H226" s="100"/>
      <c r="I226" s="97"/>
      <c r="J226" s="101"/>
      <c r="K226" s="110"/>
      <c r="L226" s="110"/>
      <c r="M226" s="97"/>
      <c r="N226" s="97"/>
      <c r="O226" s="103"/>
      <c r="P226" s="97"/>
      <c r="Q226" s="93"/>
      <c r="R226" s="97"/>
      <c r="S226" s="94"/>
      <c r="T226" s="97"/>
    </row>
    <row r="227" spans="1:20" x14ac:dyDescent="0.25">
      <c r="A227" s="104"/>
      <c r="B227" s="112"/>
      <c r="C227" s="108"/>
      <c r="D227" s="105"/>
      <c r="E227" s="105"/>
      <c r="F227" s="87"/>
      <c r="G227" s="106"/>
      <c r="H227" s="107"/>
      <c r="I227" s="108"/>
      <c r="J227" s="109"/>
      <c r="K227" s="110"/>
      <c r="L227" s="110"/>
      <c r="M227" s="108"/>
      <c r="N227" s="108"/>
      <c r="O227" s="111"/>
      <c r="P227" s="108"/>
      <c r="Q227" s="93"/>
      <c r="R227" s="108"/>
      <c r="S227" s="94"/>
      <c r="T227" s="108"/>
    </row>
    <row r="228" spans="1:20" x14ac:dyDescent="0.25">
      <c r="A228" s="104"/>
      <c r="B228" s="112"/>
      <c r="C228" s="108"/>
      <c r="D228" s="105"/>
      <c r="E228" s="105"/>
      <c r="F228" s="87"/>
      <c r="G228" s="106"/>
      <c r="H228" s="107"/>
      <c r="I228" s="108"/>
      <c r="J228" s="109"/>
      <c r="K228" s="110"/>
      <c r="L228" s="110"/>
      <c r="M228" s="108"/>
      <c r="N228" s="108"/>
      <c r="O228" s="111"/>
      <c r="P228" s="108"/>
      <c r="Q228" s="93"/>
      <c r="R228" s="108"/>
      <c r="S228" s="94"/>
      <c r="T228" s="108"/>
    </row>
    <row r="229" spans="1:20" x14ac:dyDescent="0.25">
      <c r="A229" s="95"/>
      <c r="B229" s="96"/>
      <c r="C229" s="97"/>
      <c r="D229" s="98"/>
      <c r="E229" s="98"/>
      <c r="F229" s="87"/>
      <c r="G229" s="99"/>
      <c r="H229" s="100"/>
      <c r="I229" s="97"/>
      <c r="J229" s="101"/>
      <c r="K229" s="102"/>
      <c r="L229" s="102"/>
      <c r="M229" s="97"/>
      <c r="N229" s="97"/>
      <c r="O229" s="103"/>
      <c r="P229" s="97"/>
      <c r="Q229" s="93"/>
      <c r="R229" s="97"/>
      <c r="S229" s="94"/>
      <c r="T229" s="97"/>
    </row>
    <row r="230" spans="1:20" x14ac:dyDescent="0.25">
      <c r="A230" s="104"/>
      <c r="B230" s="112"/>
      <c r="C230" s="108"/>
      <c r="D230" s="105"/>
      <c r="E230" s="105"/>
      <c r="F230" s="87"/>
      <c r="G230" s="106"/>
      <c r="H230" s="107"/>
      <c r="I230" s="108"/>
      <c r="J230" s="109"/>
      <c r="K230" s="110"/>
      <c r="L230" s="110"/>
      <c r="M230" s="108"/>
      <c r="N230" s="108"/>
      <c r="O230" s="111"/>
      <c r="P230" s="108"/>
      <c r="Q230" s="93"/>
      <c r="R230" s="108"/>
      <c r="S230" s="94"/>
      <c r="T230" s="108"/>
    </row>
    <row r="231" spans="1:20" s="71" customFormat="1" x14ac:dyDescent="0.25">
      <c r="A231" s="95"/>
      <c r="B231" s="96"/>
      <c r="C231" s="97"/>
      <c r="D231" s="98"/>
      <c r="E231" s="98"/>
      <c r="F231" s="87"/>
      <c r="G231" s="99"/>
      <c r="H231" s="100"/>
      <c r="I231" s="97"/>
      <c r="J231" s="101"/>
      <c r="K231" s="102"/>
      <c r="L231" s="102"/>
      <c r="M231" s="97"/>
      <c r="N231" s="97"/>
      <c r="O231" s="103"/>
      <c r="P231" s="97"/>
      <c r="Q231" s="97"/>
      <c r="R231" s="97"/>
      <c r="S231" s="94"/>
      <c r="T231" s="97"/>
    </row>
    <row r="232" spans="1:20" s="71" customFormat="1" x14ac:dyDescent="0.25">
      <c r="A232" s="104"/>
      <c r="B232" s="112"/>
      <c r="C232" s="108"/>
      <c r="D232" s="105"/>
      <c r="E232" s="105"/>
      <c r="F232" s="87"/>
      <c r="G232" s="106"/>
      <c r="H232" s="107"/>
      <c r="I232" s="108"/>
      <c r="J232" s="109"/>
      <c r="K232" s="110"/>
      <c r="L232" s="110"/>
      <c r="M232" s="108"/>
      <c r="N232" s="108"/>
      <c r="O232" s="111"/>
      <c r="P232" s="108"/>
      <c r="Q232" s="93"/>
      <c r="R232" s="108"/>
      <c r="S232" s="94"/>
      <c r="T232" s="108"/>
    </row>
    <row r="233" spans="1:20" x14ac:dyDescent="0.25">
      <c r="A233" s="95"/>
      <c r="B233" s="96"/>
      <c r="C233" s="97"/>
      <c r="D233" s="98"/>
      <c r="E233" s="98"/>
      <c r="F233" s="87"/>
      <c r="G233" s="99"/>
      <c r="H233" s="100"/>
      <c r="I233" s="97"/>
      <c r="J233" s="101"/>
      <c r="K233" s="102"/>
      <c r="L233" s="102"/>
      <c r="M233" s="97"/>
      <c r="N233" s="97"/>
      <c r="O233" s="103"/>
      <c r="P233" s="97"/>
      <c r="Q233" s="93"/>
      <c r="R233" s="97"/>
      <c r="S233" s="94"/>
      <c r="T233" s="97"/>
    </row>
    <row r="234" spans="1:20" s="80" customFormat="1" x14ac:dyDescent="0.25">
      <c r="A234" s="123"/>
      <c r="B234" s="124"/>
      <c r="C234" s="125"/>
      <c r="D234" s="126"/>
      <c r="E234" s="126"/>
      <c r="F234" s="87"/>
      <c r="G234" s="127"/>
      <c r="H234" s="128"/>
      <c r="I234" s="125"/>
      <c r="J234" s="129"/>
      <c r="K234" s="130"/>
      <c r="L234" s="130"/>
      <c r="M234" s="125"/>
      <c r="N234" s="125"/>
      <c r="O234" s="131"/>
      <c r="P234" s="125"/>
      <c r="Q234" s="93"/>
      <c r="R234" s="125"/>
      <c r="S234" s="94"/>
      <c r="T234" s="125"/>
    </row>
    <row r="235" spans="1:20" x14ac:dyDescent="0.25">
      <c r="A235" s="104"/>
      <c r="B235" s="112"/>
      <c r="C235" s="108"/>
      <c r="D235" s="105"/>
      <c r="E235" s="105"/>
      <c r="F235" s="87"/>
      <c r="G235" s="106"/>
      <c r="H235" s="107"/>
      <c r="I235" s="108"/>
      <c r="J235" s="109"/>
      <c r="K235" s="110"/>
      <c r="L235" s="110"/>
      <c r="M235" s="108"/>
      <c r="N235" s="108"/>
      <c r="O235" s="111"/>
      <c r="P235" s="108"/>
      <c r="Q235" s="93"/>
      <c r="R235" s="108"/>
      <c r="S235" s="94"/>
      <c r="T235" s="108"/>
    </row>
    <row r="236" spans="1:20" x14ac:dyDescent="0.25">
      <c r="A236" s="104"/>
      <c r="B236" s="112"/>
      <c r="C236" s="108"/>
      <c r="D236" s="105"/>
      <c r="E236" s="105"/>
      <c r="F236" s="87"/>
      <c r="G236" s="106"/>
      <c r="H236" s="107"/>
      <c r="I236" s="108"/>
      <c r="J236" s="109"/>
      <c r="K236" s="110"/>
      <c r="L236" s="110"/>
      <c r="M236" s="108"/>
      <c r="N236" s="108"/>
      <c r="O236" s="111"/>
      <c r="P236" s="108"/>
      <c r="Q236" s="93"/>
      <c r="R236" s="108"/>
      <c r="S236" s="94"/>
      <c r="T236" s="108"/>
    </row>
    <row r="237" spans="1:20" x14ac:dyDescent="0.25">
      <c r="A237" s="95"/>
      <c r="B237" s="96"/>
      <c r="C237" s="97"/>
      <c r="D237" s="98"/>
      <c r="E237" s="98"/>
      <c r="F237" s="87"/>
      <c r="G237" s="99"/>
      <c r="H237" s="100"/>
      <c r="I237" s="97"/>
      <c r="J237" s="101"/>
      <c r="K237" s="102"/>
      <c r="L237" s="102"/>
      <c r="M237" s="97"/>
      <c r="N237" s="97"/>
      <c r="O237" s="103"/>
      <c r="P237" s="97"/>
      <c r="Q237" s="93"/>
      <c r="R237" s="97"/>
      <c r="S237" s="94"/>
      <c r="T237" s="97"/>
    </row>
    <row r="238" spans="1:20" x14ac:dyDescent="0.25">
      <c r="A238" s="95"/>
      <c r="B238" s="96"/>
      <c r="C238" s="97"/>
      <c r="D238" s="98"/>
      <c r="E238" s="98"/>
      <c r="F238" s="87"/>
      <c r="G238" s="99"/>
      <c r="H238" s="100"/>
      <c r="I238" s="97"/>
      <c r="J238" s="101"/>
      <c r="K238" s="102"/>
      <c r="L238" s="102"/>
      <c r="M238" s="97"/>
      <c r="N238" s="97"/>
      <c r="O238" s="103"/>
      <c r="P238" s="97"/>
      <c r="Q238" s="93"/>
      <c r="R238" s="97"/>
      <c r="S238" s="94"/>
      <c r="T238" s="97"/>
    </row>
    <row r="239" spans="1:20" x14ac:dyDescent="0.25">
      <c r="A239" s="95"/>
      <c r="B239" s="96"/>
      <c r="C239" s="97"/>
      <c r="D239" s="98"/>
      <c r="E239" s="98"/>
      <c r="F239" s="87"/>
      <c r="G239" s="99"/>
      <c r="H239" s="100"/>
      <c r="I239" s="97"/>
      <c r="J239" s="101"/>
      <c r="K239" s="102"/>
      <c r="L239" s="102"/>
      <c r="M239" s="97"/>
      <c r="N239" s="97"/>
      <c r="O239" s="103"/>
      <c r="P239" s="97"/>
      <c r="Q239" s="93"/>
      <c r="R239" s="97"/>
      <c r="S239" s="94"/>
      <c r="T239" s="97"/>
    </row>
    <row r="240" spans="1:20" x14ac:dyDescent="0.25">
      <c r="A240" s="95"/>
      <c r="B240" s="96"/>
      <c r="C240" s="97"/>
      <c r="D240" s="98"/>
      <c r="E240" s="98"/>
      <c r="F240" s="87"/>
      <c r="G240" s="99"/>
      <c r="H240" s="100"/>
      <c r="I240" s="97"/>
      <c r="J240" s="101"/>
      <c r="K240" s="102"/>
      <c r="L240" s="102"/>
      <c r="M240" s="97"/>
      <c r="N240" s="97"/>
      <c r="O240" s="103"/>
      <c r="P240" s="97"/>
      <c r="Q240" s="93"/>
      <c r="R240" s="97"/>
      <c r="S240" s="94"/>
      <c r="T240" s="97"/>
    </row>
    <row r="241" spans="1:20" x14ac:dyDescent="0.25">
      <c r="A241" s="95"/>
      <c r="B241" s="96"/>
      <c r="C241" s="97"/>
      <c r="D241" s="98"/>
      <c r="E241" s="98"/>
      <c r="F241" s="87"/>
      <c r="G241" s="99"/>
      <c r="H241" s="100"/>
      <c r="I241" s="97"/>
      <c r="J241" s="101"/>
      <c r="K241" s="102"/>
      <c r="L241" s="102"/>
      <c r="M241" s="97"/>
      <c r="N241" s="97"/>
      <c r="O241" s="103"/>
      <c r="P241" s="97"/>
      <c r="Q241" s="93"/>
      <c r="R241" s="97"/>
      <c r="S241" s="94"/>
      <c r="T241" s="97"/>
    </row>
    <row r="242" spans="1:20" x14ac:dyDescent="0.25">
      <c r="A242" s="95"/>
      <c r="B242" s="96"/>
      <c r="C242" s="97"/>
      <c r="D242" s="98"/>
      <c r="E242" s="98"/>
      <c r="F242" s="87"/>
      <c r="G242" s="99"/>
      <c r="H242" s="100"/>
      <c r="I242" s="97"/>
      <c r="J242" s="101"/>
      <c r="K242" s="102"/>
      <c r="L242" s="102"/>
      <c r="M242" s="97"/>
      <c r="N242" s="97"/>
      <c r="O242" s="103"/>
      <c r="P242" s="97"/>
      <c r="Q242" s="93"/>
      <c r="R242" s="97"/>
      <c r="S242" s="94"/>
      <c r="T242" s="97"/>
    </row>
    <row r="243" spans="1:20" x14ac:dyDescent="0.25">
      <c r="A243" s="104"/>
      <c r="B243" s="96"/>
      <c r="C243" s="108"/>
      <c r="D243" s="105"/>
      <c r="E243" s="105"/>
      <c r="F243" s="87"/>
      <c r="G243" s="106"/>
      <c r="H243" s="107"/>
      <c r="I243" s="108"/>
      <c r="J243" s="109"/>
      <c r="K243" s="110"/>
      <c r="L243" s="110"/>
      <c r="M243" s="108"/>
      <c r="N243" s="108"/>
      <c r="O243" s="111"/>
      <c r="P243" s="108"/>
      <c r="Q243" s="93"/>
      <c r="R243" s="108"/>
      <c r="S243" s="94"/>
      <c r="T243" s="108"/>
    </row>
    <row r="244" spans="1:20" x14ac:dyDescent="0.25">
      <c r="A244" s="95"/>
      <c r="B244" s="96"/>
      <c r="C244" s="97"/>
      <c r="D244" s="98"/>
      <c r="E244" s="98"/>
      <c r="F244" s="87"/>
      <c r="G244" s="99"/>
      <c r="H244" s="100"/>
      <c r="I244" s="97"/>
      <c r="J244" s="101"/>
      <c r="K244" s="102"/>
      <c r="L244" s="102"/>
      <c r="M244" s="97"/>
      <c r="N244" s="97"/>
      <c r="O244" s="103"/>
      <c r="P244" s="97"/>
      <c r="Q244" s="93"/>
      <c r="R244" s="97"/>
      <c r="S244" s="94"/>
      <c r="T244" s="97"/>
    </row>
    <row r="245" spans="1:20" x14ac:dyDescent="0.25">
      <c r="A245" s="95"/>
      <c r="B245" s="96"/>
      <c r="C245" s="97"/>
      <c r="D245" s="98"/>
      <c r="E245" s="98"/>
      <c r="F245" s="87"/>
      <c r="G245" s="99"/>
      <c r="H245" s="100"/>
      <c r="I245" s="97"/>
      <c r="J245" s="101"/>
      <c r="K245" s="102"/>
      <c r="L245" s="102"/>
      <c r="M245" s="97"/>
      <c r="N245" s="97"/>
      <c r="O245" s="103"/>
      <c r="P245" s="97"/>
      <c r="Q245" s="93"/>
      <c r="R245" s="97"/>
      <c r="S245" s="94"/>
      <c r="T245" s="97"/>
    </row>
    <row r="246" spans="1:20" x14ac:dyDescent="0.25">
      <c r="A246" s="104"/>
      <c r="B246" s="96"/>
      <c r="C246" s="108"/>
      <c r="D246" s="105"/>
      <c r="E246" s="105"/>
      <c r="F246" s="87"/>
      <c r="G246" s="106"/>
      <c r="H246" s="107"/>
      <c r="I246" s="108"/>
      <c r="J246" s="109"/>
      <c r="K246" s="110"/>
      <c r="L246" s="110"/>
      <c r="M246" s="108"/>
      <c r="N246" s="108"/>
      <c r="O246" s="111"/>
      <c r="P246" s="108"/>
      <c r="Q246" s="93"/>
      <c r="R246" s="108"/>
      <c r="S246" s="94"/>
      <c r="T246" s="108"/>
    </row>
    <row r="247" spans="1:20" x14ac:dyDescent="0.25">
      <c r="A247" s="114"/>
      <c r="B247" s="96"/>
      <c r="C247" s="115"/>
      <c r="D247" s="118"/>
      <c r="E247" s="118"/>
      <c r="F247" s="87"/>
      <c r="G247" s="62"/>
      <c r="H247" s="119"/>
      <c r="I247" s="115"/>
      <c r="J247" s="120"/>
      <c r="K247" s="121"/>
      <c r="L247" s="121"/>
      <c r="M247" s="115"/>
      <c r="N247" s="115"/>
      <c r="O247" s="122"/>
      <c r="P247" s="115"/>
      <c r="Q247" s="93"/>
      <c r="R247" s="115"/>
      <c r="S247" s="94"/>
      <c r="T247" s="115"/>
    </row>
    <row r="248" spans="1:20" x14ac:dyDescent="0.25">
      <c r="A248" s="104"/>
      <c r="B248" s="96"/>
      <c r="C248" s="108"/>
      <c r="D248" s="105"/>
      <c r="E248" s="105"/>
      <c r="F248" s="87"/>
      <c r="G248" s="106"/>
      <c r="H248" s="107"/>
      <c r="I248" s="108"/>
      <c r="J248" s="109"/>
      <c r="K248" s="110"/>
      <c r="L248" s="110"/>
      <c r="M248" s="108"/>
      <c r="N248" s="108"/>
      <c r="O248" s="111"/>
      <c r="P248" s="108"/>
      <c r="Q248" s="93"/>
      <c r="R248" s="108"/>
      <c r="S248" s="94"/>
      <c r="T248" s="108"/>
    </row>
    <row r="249" spans="1:20" x14ac:dyDescent="0.25">
      <c r="A249" s="104"/>
      <c r="B249" s="96"/>
      <c r="C249" s="108"/>
      <c r="D249" s="105"/>
      <c r="E249" s="105"/>
      <c r="F249" s="87"/>
      <c r="G249" s="106"/>
      <c r="H249" s="107"/>
      <c r="I249" s="108"/>
      <c r="J249" s="109"/>
      <c r="K249" s="110"/>
      <c r="L249" s="110"/>
      <c r="M249" s="108"/>
      <c r="N249" s="108"/>
      <c r="O249" s="111"/>
      <c r="P249" s="108"/>
      <c r="Q249" s="93"/>
      <c r="R249" s="108"/>
      <c r="S249" s="94"/>
      <c r="T249" s="108"/>
    </row>
    <row r="250" spans="1:20" x14ac:dyDescent="0.25">
      <c r="A250" s="114"/>
      <c r="B250" s="96"/>
      <c r="C250" s="115"/>
      <c r="D250" s="118"/>
      <c r="E250" s="118"/>
      <c r="F250" s="87"/>
      <c r="G250" s="62"/>
      <c r="H250" s="119"/>
      <c r="I250" s="115"/>
      <c r="J250" s="120"/>
      <c r="K250" s="121"/>
      <c r="L250" s="121"/>
      <c r="M250" s="115"/>
      <c r="N250" s="115"/>
      <c r="O250" s="122"/>
      <c r="P250" s="115"/>
      <c r="Q250" s="93"/>
      <c r="R250" s="115"/>
      <c r="S250" s="94"/>
      <c r="T250" s="115"/>
    </row>
    <row r="251" spans="1:20" x14ac:dyDescent="0.25">
      <c r="A251" s="104"/>
      <c r="B251" s="112"/>
      <c r="C251" s="108"/>
      <c r="D251" s="105"/>
      <c r="E251" s="105"/>
      <c r="F251" s="87"/>
      <c r="G251" s="106"/>
      <c r="H251" s="107"/>
      <c r="I251" s="108"/>
      <c r="J251" s="109"/>
      <c r="K251" s="110"/>
      <c r="L251" s="110"/>
      <c r="M251" s="108"/>
      <c r="N251" s="108"/>
      <c r="O251" s="111"/>
      <c r="P251" s="108"/>
      <c r="Q251" s="93"/>
      <c r="R251" s="108"/>
      <c r="S251" s="94"/>
      <c r="T251" s="108"/>
    </row>
    <row r="252" spans="1:20" x14ac:dyDescent="0.25">
      <c r="A252" s="114"/>
      <c r="B252" s="96"/>
      <c r="C252" s="115"/>
      <c r="D252" s="118"/>
      <c r="E252" s="118"/>
      <c r="F252" s="87"/>
      <c r="G252" s="62"/>
      <c r="H252" s="119"/>
      <c r="I252" s="115"/>
      <c r="J252" s="120"/>
      <c r="K252" s="121"/>
      <c r="L252" s="121"/>
      <c r="M252" s="115"/>
      <c r="N252" s="115"/>
      <c r="O252" s="122"/>
      <c r="P252" s="115"/>
      <c r="Q252" s="93"/>
      <c r="R252" s="115"/>
      <c r="S252" s="94"/>
      <c r="T252" s="115"/>
    </row>
    <row r="253" spans="1:20" s="71" customFormat="1" x14ac:dyDescent="0.25">
      <c r="A253" s="114"/>
      <c r="B253" s="96"/>
      <c r="C253" s="115"/>
      <c r="D253" s="118"/>
      <c r="E253" s="118"/>
      <c r="F253" s="87"/>
      <c r="G253" s="62"/>
      <c r="H253" s="119"/>
      <c r="I253" s="115"/>
      <c r="J253" s="120"/>
      <c r="K253" s="121"/>
      <c r="L253" s="121"/>
      <c r="M253" s="115"/>
      <c r="N253" s="115"/>
      <c r="O253" s="122"/>
      <c r="P253" s="115"/>
      <c r="Q253" s="93"/>
      <c r="R253" s="115"/>
      <c r="S253" s="94"/>
      <c r="T253" s="115"/>
    </row>
    <row r="254" spans="1:20" s="71" customFormat="1" x14ac:dyDescent="0.25">
      <c r="A254" s="114"/>
      <c r="B254" s="96"/>
      <c r="C254" s="115"/>
      <c r="D254" s="118"/>
      <c r="E254" s="118"/>
      <c r="F254" s="87"/>
      <c r="G254" s="62"/>
      <c r="H254" s="119"/>
      <c r="I254" s="115"/>
      <c r="J254" s="120"/>
      <c r="K254" s="121"/>
      <c r="L254" s="121"/>
      <c r="M254" s="115"/>
      <c r="N254" s="115"/>
      <c r="O254" s="122"/>
      <c r="P254" s="115"/>
      <c r="Q254" s="93"/>
      <c r="R254" s="115"/>
      <c r="S254" s="94"/>
      <c r="T254" s="115"/>
    </row>
    <row r="255" spans="1:20" x14ac:dyDescent="0.25">
      <c r="A255" s="114"/>
      <c r="B255" s="96"/>
      <c r="C255" s="115"/>
      <c r="D255" s="118"/>
      <c r="E255" s="118"/>
      <c r="F255" s="87"/>
      <c r="G255" s="62"/>
      <c r="H255" s="119"/>
      <c r="I255" s="115"/>
      <c r="J255" s="120"/>
      <c r="K255" s="121"/>
      <c r="L255" s="121"/>
      <c r="M255" s="115"/>
      <c r="N255" s="115"/>
      <c r="O255" s="122"/>
      <c r="P255" s="115"/>
      <c r="Q255" s="93"/>
      <c r="R255" s="115"/>
      <c r="S255" s="94"/>
      <c r="T255" s="115"/>
    </row>
    <row r="256" spans="1:20" x14ac:dyDescent="0.25">
      <c r="A256" s="132"/>
      <c r="B256" s="133"/>
      <c r="C256" s="134"/>
      <c r="D256" s="135"/>
      <c r="E256" s="135"/>
      <c r="F256" s="87"/>
      <c r="G256" s="136"/>
      <c r="H256" s="137"/>
      <c r="I256" s="134"/>
      <c r="J256" s="138"/>
      <c r="K256" s="139"/>
      <c r="L256" s="139"/>
      <c r="M256" s="134"/>
      <c r="N256" s="134"/>
      <c r="O256" s="140"/>
      <c r="P256" s="134"/>
      <c r="Q256" s="134"/>
      <c r="R256" s="134"/>
      <c r="S256" s="94"/>
      <c r="T256" s="134"/>
    </row>
    <row r="257" spans="1:20" x14ac:dyDescent="0.25">
      <c r="A257" s="114"/>
      <c r="B257" s="96"/>
      <c r="C257" s="115"/>
      <c r="D257" s="118"/>
      <c r="E257" s="118"/>
      <c r="F257" s="87"/>
      <c r="G257" s="62"/>
      <c r="H257" s="119"/>
      <c r="I257" s="115"/>
      <c r="J257" s="120"/>
      <c r="K257" s="121"/>
      <c r="L257" s="121"/>
      <c r="M257" s="115"/>
      <c r="N257" s="115"/>
      <c r="O257" s="122"/>
      <c r="P257" s="115"/>
      <c r="Q257" s="93"/>
      <c r="R257" s="115"/>
      <c r="S257" s="94"/>
      <c r="T257" s="115"/>
    </row>
    <row r="258" spans="1:20" x14ac:dyDescent="0.25">
      <c r="A258" s="104"/>
      <c r="B258" s="112"/>
      <c r="C258" s="108"/>
      <c r="D258" s="105"/>
      <c r="E258" s="105"/>
      <c r="F258" s="87"/>
      <c r="G258" s="106"/>
      <c r="H258" s="107"/>
      <c r="I258" s="108"/>
      <c r="J258" s="109"/>
      <c r="K258" s="110"/>
      <c r="L258" s="110"/>
      <c r="M258" s="108"/>
      <c r="N258" s="108"/>
      <c r="O258" s="111"/>
      <c r="P258" s="108"/>
      <c r="Q258" s="93"/>
      <c r="R258" s="108"/>
      <c r="S258" s="94"/>
      <c r="T258" s="108"/>
    </row>
    <row r="259" spans="1:20" x14ac:dyDescent="0.25">
      <c r="A259" s="114"/>
      <c r="B259" s="96"/>
      <c r="C259" s="115"/>
      <c r="D259" s="118"/>
      <c r="E259" s="118"/>
      <c r="F259" s="87"/>
      <c r="G259" s="62"/>
      <c r="H259" s="119"/>
      <c r="I259" s="115"/>
      <c r="J259" s="120"/>
      <c r="K259" s="121"/>
      <c r="L259" s="121"/>
      <c r="M259" s="115"/>
      <c r="N259" s="115"/>
      <c r="O259" s="122"/>
      <c r="P259" s="115"/>
      <c r="Q259" s="93"/>
      <c r="R259" s="115"/>
      <c r="S259" s="94"/>
      <c r="T259" s="115"/>
    </row>
    <row r="260" spans="1:20" x14ac:dyDescent="0.25">
      <c r="A260" s="114"/>
      <c r="B260" s="96"/>
      <c r="C260" s="115"/>
      <c r="D260" s="118"/>
      <c r="E260" s="118"/>
      <c r="F260" s="87"/>
      <c r="G260" s="62"/>
      <c r="H260" s="119"/>
      <c r="I260" s="115"/>
      <c r="J260" s="120"/>
      <c r="K260" s="121"/>
      <c r="L260" s="121"/>
      <c r="M260" s="115"/>
      <c r="N260" s="115"/>
      <c r="O260" s="122"/>
      <c r="P260" s="115"/>
      <c r="Q260" s="93"/>
      <c r="R260" s="115"/>
      <c r="S260" s="94"/>
      <c r="T260" s="115"/>
    </row>
    <row r="261" spans="1:20" x14ac:dyDescent="0.25">
      <c r="A261" s="104"/>
      <c r="B261" s="112"/>
      <c r="C261" s="108"/>
      <c r="D261" s="105"/>
      <c r="E261" s="105"/>
      <c r="F261" s="87"/>
      <c r="G261" s="106"/>
      <c r="H261" s="107"/>
      <c r="I261" s="108"/>
      <c r="J261" s="109"/>
      <c r="K261" s="110"/>
      <c r="L261" s="110"/>
      <c r="M261" s="108"/>
      <c r="N261" s="108"/>
      <c r="O261" s="111"/>
      <c r="P261" s="108"/>
      <c r="Q261" s="93"/>
      <c r="R261" s="108"/>
      <c r="S261" s="94"/>
      <c r="T261" s="108"/>
    </row>
    <row r="262" spans="1:20" x14ac:dyDescent="0.25">
      <c r="A262" s="104"/>
      <c r="B262" s="112"/>
      <c r="C262" s="108"/>
      <c r="D262" s="105"/>
      <c r="E262" s="105"/>
      <c r="F262" s="87"/>
      <c r="G262" s="106"/>
      <c r="H262" s="107"/>
      <c r="I262" s="108"/>
      <c r="J262" s="109"/>
      <c r="K262" s="110"/>
      <c r="L262" s="110"/>
      <c r="M262" s="108"/>
      <c r="N262" s="108"/>
      <c r="O262" s="111"/>
      <c r="P262" s="108"/>
      <c r="Q262" s="93"/>
      <c r="R262" s="108"/>
      <c r="S262" s="94"/>
      <c r="T262" s="108"/>
    </row>
    <row r="263" spans="1:20" x14ac:dyDescent="0.25">
      <c r="A263" s="114"/>
      <c r="B263" s="96"/>
      <c r="C263" s="115"/>
      <c r="D263" s="118"/>
      <c r="E263" s="118"/>
      <c r="F263" s="87"/>
      <c r="G263" s="62"/>
      <c r="H263" s="119"/>
      <c r="I263" s="115"/>
      <c r="J263" s="120"/>
      <c r="K263" s="121"/>
      <c r="L263" s="121"/>
      <c r="M263" s="115"/>
      <c r="N263" s="115"/>
      <c r="O263" s="122"/>
      <c r="P263" s="115"/>
      <c r="Q263" s="93"/>
      <c r="R263" s="115"/>
      <c r="S263" s="94"/>
      <c r="T263" s="115"/>
    </row>
    <row r="264" spans="1:20" x14ac:dyDescent="0.25">
      <c r="A264" s="114"/>
      <c r="B264" s="112"/>
      <c r="C264" s="115"/>
      <c r="D264" s="118"/>
      <c r="E264" s="118"/>
      <c r="F264" s="87"/>
      <c r="G264" s="62"/>
      <c r="H264" s="119"/>
      <c r="I264" s="115"/>
      <c r="J264" s="120"/>
      <c r="K264" s="121"/>
      <c r="L264" s="121"/>
      <c r="M264" s="115"/>
      <c r="N264" s="115"/>
      <c r="O264" s="122"/>
      <c r="P264" s="115"/>
      <c r="Q264" s="93"/>
      <c r="R264" s="115"/>
      <c r="S264" s="94"/>
      <c r="T264" s="115"/>
    </row>
    <row r="265" spans="1:20" x14ac:dyDescent="0.25">
      <c r="A265" s="114"/>
      <c r="B265" s="96"/>
      <c r="C265" s="115"/>
      <c r="D265" s="118"/>
      <c r="E265" s="118"/>
      <c r="F265" s="87"/>
      <c r="G265" s="62"/>
      <c r="H265" s="119"/>
      <c r="I265" s="115"/>
      <c r="J265" s="120"/>
      <c r="K265" s="121"/>
      <c r="L265" s="121"/>
      <c r="M265" s="115"/>
      <c r="N265" s="115"/>
      <c r="O265" s="122"/>
      <c r="P265" s="115"/>
      <c r="Q265" s="93"/>
      <c r="R265" s="115"/>
      <c r="S265" s="94"/>
      <c r="T265" s="115"/>
    </row>
    <row r="266" spans="1:20" x14ac:dyDescent="0.25">
      <c r="A266" s="114"/>
      <c r="B266" s="96"/>
      <c r="C266" s="115"/>
      <c r="D266" s="118"/>
      <c r="E266" s="118"/>
      <c r="F266" s="87"/>
      <c r="G266" s="62"/>
      <c r="H266" s="119"/>
      <c r="I266" s="115"/>
      <c r="J266" s="120"/>
      <c r="K266" s="121"/>
      <c r="L266" s="121"/>
      <c r="M266" s="115"/>
      <c r="N266" s="115"/>
      <c r="O266" s="122"/>
      <c r="P266" s="115"/>
      <c r="Q266" s="93"/>
      <c r="R266" s="115"/>
      <c r="S266" s="94"/>
      <c r="T266" s="115"/>
    </row>
    <row r="267" spans="1:20" x14ac:dyDescent="0.25">
      <c r="A267" s="114"/>
      <c r="B267" s="96"/>
      <c r="C267" s="115"/>
      <c r="D267" s="118"/>
      <c r="E267" s="118"/>
      <c r="F267" s="87"/>
      <c r="G267" s="62"/>
      <c r="H267" s="119"/>
      <c r="I267" s="115"/>
      <c r="J267" s="120"/>
      <c r="K267" s="121"/>
      <c r="L267" s="121"/>
      <c r="M267" s="115"/>
      <c r="N267" s="115"/>
      <c r="O267" s="122"/>
      <c r="P267" s="115"/>
      <c r="Q267" s="93"/>
      <c r="R267" s="115"/>
      <c r="S267" s="94"/>
      <c r="T267" s="115"/>
    </row>
    <row r="268" spans="1:20" x14ac:dyDescent="0.25">
      <c r="A268" s="104"/>
      <c r="B268" s="112"/>
      <c r="C268" s="108"/>
      <c r="D268" s="105"/>
      <c r="E268" s="105"/>
      <c r="F268" s="87"/>
      <c r="G268" s="106"/>
      <c r="H268" s="107"/>
      <c r="I268" s="108"/>
      <c r="J268" s="109"/>
      <c r="K268" s="110"/>
      <c r="L268" s="110"/>
      <c r="M268" s="108"/>
      <c r="N268" s="108"/>
      <c r="O268" s="111"/>
      <c r="P268" s="108"/>
      <c r="Q268" s="93"/>
      <c r="R268" s="108"/>
      <c r="S268" s="94"/>
      <c r="T268" s="108"/>
    </row>
    <row r="269" spans="1:20" x14ac:dyDescent="0.25">
      <c r="A269" s="104"/>
      <c r="B269" s="112"/>
      <c r="C269" s="108"/>
      <c r="D269" s="105"/>
      <c r="E269" s="105"/>
      <c r="F269" s="87"/>
      <c r="G269" s="106"/>
      <c r="H269" s="107"/>
      <c r="I269" s="108"/>
      <c r="J269" s="109"/>
      <c r="K269" s="110"/>
      <c r="L269" s="110"/>
      <c r="M269" s="108"/>
      <c r="N269" s="108"/>
      <c r="O269" s="111"/>
      <c r="P269" s="108"/>
      <c r="Q269" s="93"/>
      <c r="R269" s="108"/>
      <c r="S269" s="94"/>
      <c r="T269" s="108"/>
    </row>
    <row r="270" spans="1:20" x14ac:dyDescent="0.25">
      <c r="A270" s="114"/>
      <c r="B270" s="96"/>
      <c r="C270" s="115"/>
      <c r="D270" s="118"/>
      <c r="E270" s="118"/>
      <c r="F270" s="87"/>
      <c r="G270" s="62"/>
      <c r="H270" s="119"/>
      <c r="I270" s="115"/>
      <c r="J270" s="120"/>
      <c r="K270" s="121"/>
      <c r="L270" s="121"/>
      <c r="M270" s="115"/>
      <c r="N270" s="115"/>
      <c r="O270" s="122"/>
      <c r="P270" s="115"/>
      <c r="Q270" s="93"/>
      <c r="R270" s="115"/>
      <c r="S270" s="94"/>
      <c r="T270" s="115"/>
    </row>
    <row r="271" spans="1:20" x14ac:dyDescent="0.25">
      <c r="A271" s="114"/>
      <c r="B271" s="96"/>
      <c r="C271" s="115"/>
      <c r="D271" s="118"/>
      <c r="E271" s="118"/>
      <c r="F271" s="87"/>
      <c r="G271" s="62"/>
      <c r="H271" s="119"/>
      <c r="I271" s="115"/>
      <c r="J271" s="120"/>
      <c r="K271" s="121"/>
      <c r="L271" s="121"/>
      <c r="M271" s="115"/>
      <c r="N271" s="115"/>
      <c r="O271" s="122"/>
      <c r="P271" s="115"/>
      <c r="Q271" s="93"/>
      <c r="R271" s="115"/>
      <c r="S271" s="94"/>
      <c r="T271" s="115"/>
    </row>
    <row r="272" spans="1:20" x14ac:dyDescent="0.25">
      <c r="A272" s="114"/>
      <c r="B272" s="96"/>
      <c r="C272" s="115"/>
      <c r="D272" s="118"/>
      <c r="E272" s="118"/>
      <c r="F272" s="87"/>
      <c r="G272" s="62"/>
      <c r="H272" s="119"/>
      <c r="I272" s="115"/>
      <c r="J272" s="120"/>
      <c r="K272" s="121"/>
      <c r="L272" s="121"/>
      <c r="M272" s="115"/>
      <c r="N272" s="115"/>
      <c r="O272" s="122"/>
      <c r="P272" s="115"/>
      <c r="Q272" s="93"/>
      <c r="R272" s="115"/>
      <c r="S272" s="94"/>
      <c r="T272" s="115"/>
    </row>
    <row r="273" spans="1:20" x14ac:dyDescent="0.25">
      <c r="A273" s="114"/>
      <c r="B273" s="96"/>
      <c r="C273" s="115"/>
      <c r="D273" s="118"/>
      <c r="E273" s="118"/>
      <c r="F273" s="87"/>
      <c r="G273" s="62"/>
      <c r="H273" s="119"/>
      <c r="I273" s="115"/>
      <c r="J273" s="120"/>
      <c r="K273" s="121"/>
      <c r="L273" s="121"/>
      <c r="M273" s="115"/>
      <c r="N273" s="115"/>
      <c r="O273" s="122"/>
      <c r="P273" s="115"/>
      <c r="Q273" s="93"/>
      <c r="R273" s="115"/>
      <c r="S273" s="94"/>
      <c r="T273" s="115"/>
    </row>
    <row r="274" spans="1:20" x14ac:dyDescent="0.25">
      <c r="A274" s="104"/>
      <c r="B274" s="112"/>
      <c r="C274" s="108"/>
      <c r="D274" s="105"/>
      <c r="E274" s="105"/>
      <c r="F274" s="87"/>
      <c r="G274" s="106"/>
      <c r="H274" s="107"/>
      <c r="I274" s="108"/>
      <c r="J274" s="109"/>
      <c r="K274" s="110"/>
      <c r="L274" s="110"/>
      <c r="M274" s="108"/>
      <c r="N274" s="108"/>
      <c r="O274" s="111"/>
      <c r="P274" s="108"/>
      <c r="Q274" s="93"/>
      <c r="R274" s="108"/>
      <c r="S274" s="94"/>
      <c r="T274" s="108"/>
    </row>
    <row r="275" spans="1:20" x14ac:dyDescent="0.25">
      <c r="A275" s="104"/>
      <c r="B275" s="112"/>
      <c r="C275" s="108"/>
      <c r="D275" s="105"/>
      <c r="E275" s="105"/>
      <c r="F275" s="87"/>
      <c r="G275" s="106"/>
      <c r="H275" s="107"/>
      <c r="I275" s="108"/>
      <c r="J275" s="109"/>
      <c r="K275" s="110"/>
      <c r="L275" s="110"/>
      <c r="M275" s="108"/>
      <c r="N275" s="108"/>
      <c r="O275" s="111"/>
      <c r="P275" s="108"/>
      <c r="Q275" s="93"/>
      <c r="R275" s="108"/>
      <c r="S275" s="94"/>
      <c r="T275" s="108"/>
    </row>
    <row r="276" spans="1:20" x14ac:dyDescent="0.25">
      <c r="A276" s="114"/>
      <c r="B276" s="141"/>
      <c r="C276" s="115"/>
      <c r="D276" s="118"/>
      <c r="E276" s="118"/>
      <c r="F276" s="87"/>
      <c r="G276" s="62"/>
      <c r="H276" s="119"/>
      <c r="I276" s="115"/>
      <c r="J276" s="120"/>
      <c r="K276" s="121"/>
      <c r="L276" s="121"/>
      <c r="M276" s="115"/>
      <c r="N276" s="115"/>
      <c r="O276" s="122"/>
      <c r="P276" s="115"/>
      <c r="Q276" s="93"/>
      <c r="R276" s="115"/>
      <c r="S276" s="94"/>
      <c r="T276" s="115"/>
    </row>
    <row r="277" spans="1:20" x14ac:dyDescent="0.25">
      <c r="A277" s="114"/>
      <c r="B277" s="141"/>
      <c r="C277" s="115"/>
      <c r="D277" s="118"/>
      <c r="E277" s="118"/>
      <c r="F277" s="87"/>
      <c r="G277" s="62"/>
      <c r="H277" s="119"/>
      <c r="I277" s="115"/>
      <c r="J277" s="120"/>
      <c r="K277" s="121"/>
      <c r="L277" s="121"/>
      <c r="M277" s="115"/>
      <c r="N277" s="115"/>
      <c r="O277" s="122"/>
      <c r="P277" s="115"/>
      <c r="Q277" s="93"/>
      <c r="R277" s="115"/>
      <c r="S277" s="94"/>
      <c r="T277" s="115"/>
    </row>
    <row r="278" spans="1:20" x14ac:dyDescent="0.25">
      <c r="A278" s="104"/>
      <c r="B278" s="142"/>
      <c r="C278" s="108"/>
      <c r="D278" s="105"/>
      <c r="E278" s="105"/>
      <c r="F278" s="87"/>
      <c r="G278" s="106"/>
      <c r="H278" s="107"/>
      <c r="I278" s="108"/>
      <c r="J278" s="109"/>
      <c r="K278" s="110"/>
      <c r="L278" s="110"/>
      <c r="M278" s="108"/>
      <c r="N278" s="108"/>
      <c r="O278" s="111"/>
      <c r="P278" s="108"/>
      <c r="Q278" s="93"/>
      <c r="R278" s="108"/>
      <c r="S278" s="94"/>
      <c r="T278" s="108"/>
    </row>
    <row r="279" spans="1:20" s="71" customFormat="1" x14ac:dyDescent="0.25">
      <c r="A279" s="104"/>
      <c r="B279" s="142"/>
      <c r="C279" s="108"/>
      <c r="D279" s="105"/>
      <c r="E279" s="143"/>
      <c r="F279" s="87"/>
      <c r="G279" s="106"/>
      <c r="H279" s="107"/>
      <c r="I279" s="108"/>
      <c r="J279" s="109"/>
      <c r="K279" s="110"/>
      <c r="L279" s="110"/>
      <c r="M279" s="108"/>
      <c r="N279" s="108"/>
      <c r="O279" s="111"/>
      <c r="P279" s="108"/>
      <c r="Q279" s="93"/>
      <c r="R279" s="108"/>
      <c r="S279" s="94"/>
      <c r="T279" s="108"/>
    </row>
    <row r="280" spans="1:20" x14ac:dyDescent="0.25">
      <c r="A280" s="104"/>
      <c r="B280" s="142"/>
      <c r="C280" s="108"/>
      <c r="D280" s="105"/>
      <c r="E280" s="143"/>
      <c r="F280" s="87"/>
      <c r="G280" s="144"/>
      <c r="H280" s="107"/>
      <c r="I280" s="108"/>
      <c r="J280" s="109"/>
      <c r="K280" s="110"/>
      <c r="L280" s="110"/>
      <c r="M280" s="108"/>
      <c r="N280" s="108"/>
      <c r="O280" s="145"/>
      <c r="P280" s="108"/>
      <c r="Q280" s="93"/>
      <c r="R280" s="108"/>
      <c r="S280" s="94"/>
      <c r="T280" s="108"/>
    </row>
    <row r="281" spans="1:20" x14ac:dyDescent="0.25">
      <c r="A281" s="114"/>
      <c r="B281" s="141"/>
      <c r="C281" s="115"/>
      <c r="D281" s="118"/>
      <c r="E281" s="118"/>
      <c r="F281" s="87"/>
      <c r="G281" s="62"/>
      <c r="H281" s="119"/>
      <c r="I281" s="115"/>
      <c r="J281" s="120"/>
      <c r="K281" s="121"/>
      <c r="L281" s="121"/>
      <c r="M281" s="115"/>
      <c r="N281" s="115"/>
      <c r="O281" s="122"/>
      <c r="P281" s="115"/>
      <c r="Q281" s="93"/>
      <c r="R281" s="115"/>
      <c r="S281" s="94"/>
      <c r="T281" s="115"/>
    </row>
    <row r="282" spans="1:20" x14ac:dyDescent="0.25">
      <c r="A282" s="104"/>
      <c r="B282" s="142"/>
      <c r="C282" s="108"/>
      <c r="D282" s="105"/>
      <c r="E282" s="105"/>
      <c r="F282" s="87"/>
      <c r="G282" s="106"/>
      <c r="H282" s="107"/>
      <c r="I282" s="108"/>
      <c r="J282" s="109"/>
      <c r="K282" s="110"/>
      <c r="L282" s="110"/>
      <c r="M282" s="108"/>
      <c r="N282" s="108"/>
      <c r="O282" s="111"/>
      <c r="P282" s="108"/>
      <c r="Q282" s="93"/>
      <c r="R282" s="108"/>
      <c r="S282" s="94"/>
      <c r="T282" s="108"/>
    </row>
    <row r="283" spans="1:20" x14ac:dyDescent="0.25">
      <c r="A283" s="114"/>
      <c r="B283" s="142"/>
      <c r="C283" s="115"/>
      <c r="D283" s="118"/>
      <c r="E283" s="118"/>
      <c r="F283" s="87"/>
      <c r="G283" s="62"/>
      <c r="H283" s="119"/>
      <c r="I283" s="115"/>
      <c r="J283" s="120"/>
      <c r="K283" s="121"/>
      <c r="L283" s="121"/>
      <c r="M283" s="115"/>
      <c r="N283" s="115"/>
      <c r="O283" s="122"/>
      <c r="P283" s="115"/>
      <c r="Q283" s="93"/>
      <c r="R283" s="115"/>
      <c r="S283" s="94"/>
      <c r="T283" s="115"/>
    </row>
    <row r="284" spans="1:20" s="71" customFormat="1" x14ac:dyDescent="0.25">
      <c r="A284" s="114"/>
      <c r="B284" s="141"/>
      <c r="C284" s="115"/>
      <c r="D284" s="118"/>
      <c r="E284" s="118"/>
      <c r="F284" s="87"/>
      <c r="G284" s="62"/>
      <c r="H284" s="119"/>
      <c r="I284" s="115"/>
      <c r="J284" s="120"/>
      <c r="K284" s="121"/>
      <c r="L284" s="121"/>
      <c r="M284" s="115"/>
      <c r="N284" s="115"/>
      <c r="O284" s="122"/>
      <c r="P284" s="115"/>
      <c r="Q284" s="93"/>
      <c r="R284" s="115"/>
      <c r="S284" s="94"/>
      <c r="T284" s="115"/>
    </row>
    <row r="285" spans="1:20" x14ac:dyDescent="0.25">
      <c r="A285" s="104"/>
      <c r="B285" s="142"/>
      <c r="C285" s="108"/>
      <c r="D285" s="105"/>
      <c r="E285" s="105"/>
      <c r="F285" s="87"/>
      <c r="G285" s="106"/>
      <c r="H285" s="107"/>
      <c r="I285" s="108"/>
      <c r="J285" s="109"/>
      <c r="K285" s="110"/>
      <c r="L285" s="110"/>
      <c r="M285" s="108"/>
      <c r="N285" s="108"/>
      <c r="O285" s="111"/>
      <c r="P285" s="108"/>
      <c r="Q285" s="93"/>
      <c r="R285" s="108"/>
      <c r="S285" s="94"/>
      <c r="T285" s="108"/>
    </row>
    <row r="286" spans="1:20" x14ac:dyDescent="0.25">
      <c r="A286" s="114"/>
      <c r="B286" s="141"/>
      <c r="C286" s="115"/>
      <c r="D286" s="118"/>
      <c r="E286" s="118"/>
      <c r="F286" s="87"/>
      <c r="G286" s="62"/>
      <c r="H286" s="119"/>
      <c r="I286" s="115"/>
      <c r="J286" s="120"/>
      <c r="K286" s="121"/>
      <c r="L286" s="121"/>
      <c r="M286" s="115"/>
      <c r="N286" s="115"/>
      <c r="O286" s="122"/>
      <c r="P286" s="115"/>
      <c r="Q286" s="93"/>
      <c r="R286" s="115"/>
      <c r="S286" s="94"/>
      <c r="T286" s="115"/>
    </row>
    <row r="287" spans="1:20" x14ac:dyDescent="0.25">
      <c r="A287" s="114"/>
      <c r="B287" s="141"/>
      <c r="C287" s="115"/>
      <c r="D287" s="118"/>
      <c r="E287" s="118"/>
      <c r="F287" s="87"/>
      <c r="G287" s="62"/>
      <c r="H287" s="119"/>
      <c r="I287" s="115"/>
      <c r="J287" s="120"/>
      <c r="K287" s="121"/>
      <c r="L287" s="121"/>
      <c r="M287" s="115"/>
      <c r="N287" s="115"/>
      <c r="O287" s="122"/>
      <c r="P287" s="115"/>
      <c r="Q287" s="93"/>
      <c r="R287" s="115"/>
      <c r="S287" s="94"/>
      <c r="T287" s="115"/>
    </row>
    <row r="288" spans="1:20" x14ac:dyDescent="0.25">
      <c r="A288" s="104"/>
      <c r="B288" s="142"/>
      <c r="C288" s="108"/>
      <c r="D288" s="105"/>
      <c r="E288" s="105"/>
      <c r="F288" s="87"/>
      <c r="G288" s="106"/>
      <c r="H288" s="107"/>
      <c r="I288" s="108"/>
      <c r="J288" s="109"/>
      <c r="K288" s="110"/>
      <c r="L288" s="110"/>
      <c r="M288" s="108"/>
      <c r="N288" s="108"/>
      <c r="O288" s="111"/>
      <c r="P288" s="108"/>
      <c r="Q288" s="93"/>
      <c r="R288" s="108"/>
      <c r="S288" s="94"/>
      <c r="T288" s="108"/>
    </row>
    <row r="289" spans="1:20" x14ac:dyDescent="0.25">
      <c r="A289" s="104"/>
      <c r="B289" s="142"/>
      <c r="C289" s="108"/>
      <c r="D289" s="105"/>
      <c r="E289" s="105"/>
      <c r="F289" s="87"/>
      <c r="G289" s="106"/>
      <c r="H289" s="107"/>
      <c r="I289" s="108"/>
      <c r="J289" s="109"/>
      <c r="K289" s="110"/>
      <c r="L289" s="110"/>
      <c r="M289" s="108"/>
      <c r="N289" s="108"/>
      <c r="O289" s="111"/>
      <c r="P289" s="108"/>
      <c r="Q289" s="93"/>
      <c r="R289" s="108"/>
      <c r="S289" s="94"/>
      <c r="T289" s="108"/>
    </row>
    <row r="290" spans="1:20" x14ac:dyDescent="0.25">
      <c r="A290" s="114"/>
      <c r="B290" s="141"/>
      <c r="C290" s="115"/>
      <c r="D290" s="118"/>
      <c r="E290" s="118"/>
      <c r="F290" s="87"/>
      <c r="G290" s="62"/>
      <c r="H290" s="119"/>
      <c r="I290" s="115"/>
      <c r="J290" s="120"/>
      <c r="K290" s="121"/>
      <c r="L290" s="121"/>
      <c r="M290" s="115"/>
      <c r="N290" s="115"/>
      <c r="O290" s="122"/>
      <c r="P290" s="115"/>
      <c r="Q290" s="93"/>
      <c r="R290" s="115"/>
      <c r="S290" s="94"/>
      <c r="T290" s="115"/>
    </row>
    <row r="291" spans="1:20" x14ac:dyDescent="0.25">
      <c r="A291" s="114"/>
      <c r="B291" s="141"/>
      <c r="C291" s="115"/>
      <c r="D291" s="118"/>
      <c r="E291" s="118"/>
      <c r="F291" s="87"/>
      <c r="G291" s="62"/>
      <c r="H291" s="119"/>
      <c r="I291" s="115"/>
      <c r="J291" s="120"/>
      <c r="K291" s="121"/>
      <c r="L291" s="121"/>
      <c r="M291" s="115"/>
      <c r="N291" s="115"/>
      <c r="O291" s="122"/>
      <c r="P291" s="115"/>
      <c r="Q291" s="93"/>
      <c r="R291" s="115"/>
      <c r="S291" s="94"/>
      <c r="T291" s="115"/>
    </row>
    <row r="292" spans="1:20" x14ac:dyDescent="0.25">
      <c r="A292" s="114"/>
      <c r="B292" s="141"/>
      <c r="C292" s="115"/>
      <c r="D292" s="118"/>
      <c r="E292" s="118"/>
      <c r="F292" s="87"/>
      <c r="G292" s="62"/>
      <c r="H292" s="119"/>
      <c r="I292" s="115"/>
      <c r="J292" s="120"/>
      <c r="K292" s="121"/>
      <c r="L292" s="121"/>
      <c r="M292" s="115"/>
      <c r="N292" s="115"/>
      <c r="O292" s="122"/>
      <c r="P292" s="115"/>
      <c r="Q292" s="93"/>
      <c r="R292" s="115"/>
      <c r="S292" s="94"/>
      <c r="T292" s="115"/>
    </row>
    <row r="293" spans="1:20" x14ac:dyDescent="0.25">
      <c r="A293" s="104"/>
      <c r="B293" s="142"/>
      <c r="C293" s="108"/>
      <c r="D293" s="105"/>
      <c r="E293" s="105"/>
      <c r="F293" s="87"/>
      <c r="G293" s="106"/>
      <c r="H293" s="107"/>
      <c r="I293" s="108"/>
      <c r="J293" s="109"/>
      <c r="K293" s="110"/>
      <c r="L293" s="110"/>
      <c r="M293" s="108"/>
      <c r="N293" s="108"/>
      <c r="O293" s="111"/>
      <c r="P293" s="108"/>
      <c r="Q293" s="93"/>
      <c r="R293" s="108"/>
      <c r="S293" s="94"/>
      <c r="T293" s="108"/>
    </row>
    <row r="294" spans="1:20" x14ac:dyDescent="0.25">
      <c r="A294" s="104"/>
      <c r="B294" s="142"/>
      <c r="C294" s="108"/>
      <c r="D294" s="105"/>
      <c r="E294" s="105"/>
      <c r="F294" s="87"/>
      <c r="G294" s="106"/>
      <c r="H294" s="107"/>
      <c r="I294" s="108"/>
      <c r="J294" s="109"/>
      <c r="K294" s="110"/>
      <c r="L294" s="110"/>
      <c r="M294" s="108"/>
      <c r="N294" s="108"/>
      <c r="O294" s="111"/>
      <c r="P294" s="108"/>
      <c r="Q294" s="93"/>
      <c r="R294" s="108"/>
      <c r="S294" s="94"/>
      <c r="T294" s="108"/>
    </row>
    <row r="295" spans="1:20" x14ac:dyDescent="0.25">
      <c r="A295" s="114"/>
      <c r="B295" s="141"/>
      <c r="C295" s="115"/>
      <c r="D295" s="118"/>
      <c r="E295" s="118"/>
      <c r="F295" s="87"/>
      <c r="G295" s="62"/>
      <c r="H295" s="119"/>
      <c r="I295" s="115"/>
      <c r="J295" s="120"/>
      <c r="K295" s="121"/>
      <c r="L295" s="121"/>
      <c r="M295" s="115"/>
      <c r="N295" s="115"/>
      <c r="O295" s="122"/>
      <c r="P295" s="115"/>
      <c r="Q295" s="93"/>
      <c r="R295" s="115"/>
      <c r="S295" s="94"/>
      <c r="T295" s="115"/>
    </row>
    <row r="296" spans="1:20" x14ac:dyDescent="0.25">
      <c r="A296" s="114"/>
      <c r="B296" s="141"/>
      <c r="C296" s="115"/>
      <c r="D296" s="118"/>
      <c r="E296" s="118"/>
      <c r="F296" s="87"/>
      <c r="G296" s="62"/>
      <c r="H296" s="119"/>
      <c r="I296" s="115"/>
      <c r="J296" s="120"/>
      <c r="K296" s="121"/>
      <c r="L296" s="121"/>
      <c r="M296" s="115"/>
      <c r="N296" s="115"/>
      <c r="O296" s="122"/>
      <c r="P296" s="115"/>
      <c r="Q296" s="93"/>
      <c r="R296" s="115"/>
      <c r="S296" s="94"/>
      <c r="T296" s="115"/>
    </row>
    <row r="297" spans="1:20" x14ac:dyDescent="0.25">
      <c r="A297" s="114"/>
      <c r="B297" s="141"/>
      <c r="C297" s="115"/>
      <c r="D297" s="118"/>
      <c r="E297" s="118"/>
      <c r="F297" s="87"/>
      <c r="G297" s="62"/>
      <c r="H297" s="119"/>
      <c r="I297" s="115"/>
      <c r="J297" s="120"/>
      <c r="K297" s="121"/>
      <c r="L297" s="121"/>
      <c r="M297" s="115"/>
      <c r="N297" s="115"/>
      <c r="O297" s="122"/>
      <c r="P297" s="115"/>
      <c r="Q297" s="93"/>
      <c r="R297" s="115"/>
      <c r="S297" s="94"/>
      <c r="T297" s="115"/>
    </row>
    <row r="298" spans="1:20" x14ac:dyDescent="0.25">
      <c r="A298" s="114"/>
      <c r="B298" s="141"/>
      <c r="C298" s="115"/>
      <c r="D298" s="118"/>
      <c r="E298" s="118"/>
      <c r="F298" s="87"/>
      <c r="G298" s="62"/>
      <c r="H298" s="119"/>
      <c r="I298" s="115"/>
      <c r="J298" s="120"/>
      <c r="K298" s="121"/>
      <c r="L298" s="121"/>
      <c r="M298" s="115"/>
      <c r="N298" s="115"/>
      <c r="O298" s="122"/>
      <c r="P298" s="115"/>
      <c r="Q298" s="93"/>
      <c r="R298" s="115"/>
      <c r="S298" s="94"/>
      <c r="T298" s="115"/>
    </row>
    <row r="299" spans="1:20" x14ac:dyDescent="0.25">
      <c r="A299" s="104"/>
      <c r="B299" s="142"/>
      <c r="C299" s="108"/>
      <c r="D299" s="105"/>
      <c r="E299" s="105"/>
      <c r="F299" s="87"/>
      <c r="G299" s="106"/>
      <c r="H299" s="107"/>
      <c r="I299" s="108"/>
      <c r="J299" s="109"/>
      <c r="K299" s="110"/>
      <c r="L299" s="110"/>
      <c r="M299" s="108"/>
      <c r="N299" s="108"/>
      <c r="O299" s="111"/>
      <c r="P299" s="108"/>
      <c r="Q299" s="93"/>
      <c r="R299" s="108"/>
      <c r="S299" s="94"/>
      <c r="T299" s="108"/>
    </row>
    <row r="300" spans="1:20" x14ac:dyDescent="0.25">
      <c r="A300" s="104"/>
      <c r="B300" s="142"/>
      <c r="C300" s="108"/>
      <c r="D300" s="105"/>
      <c r="E300" s="105"/>
      <c r="F300" s="87"/>
      <c r="G300" s="106"/>
      <c r="H300" s="107"/>
      <c r="I300" s="108"/>
      <c r="J300" s="109"/>
      <c r="K300" s="110"/>
      <c r="L300" s="110"/>
      <c r="M300" s="108"/>
      <c r="N300" s="108"/>
      <c r="O300" s="111"/>
      <c r="P300" s="108"/>
      <c r="Q300" s="93"/>
      <c r="R300" s="108"/>
      <c r="S300" s="94"/>
      <c r="T300" s="108"/>
    </row>
    <row r="301" spans="1:20" x14ac:dyDescent="0.25">
      <c r="A301" s="114"/>
      <c r="B301" s="141"/>
      <c r="C301" s="115"/>
      <c r="D301" s="118"/>
      <c r="E301" s="118"/>
      <c r="F301" s="87"/>
      <c r="G301" s="62"/>
      <c r="H301" s="119"/>
      <c r="I301" s="115"/>
      <c r="J301" s="120"/>
      <c r="K301" s="121"/>
      <c r="L301" s="121"/>
      <c r="M301" s="115"/>
      <c r="N301" s="115"/>
      <c r="O301" s="122"/>
      <c r="P301" s="115"/>
      <c r="Q301" s="93"/>
      <c r="R301" s="115"/>
      <c r="S301" s="94"/>
      <c r="T301" s="115"/>
    </row>
    <row r="302" spans="1:20" x14ac:dyDescent="0.25">
      <c r="A302" s="114"/>
      <c r="B302" s="141"/>
      <c r="C302" s="115"/>
      <c r="D302" s="118"/>
      <c r="E302" s="118"/>
      <c r="F302" s="87"/>
      <c r="G302" s="62"/>
      <c r="H302" s="119"/>
      <c r="I302" s="115"/>
      <c r="J302" s="120"/>
      <c r="K302" s="121"/>
      <c r="L302" s="121"/>
      <c r="M302" s="115"/>
      <c r="N302" s="115"/>
      <c r="O302" s="122"/>
      <c r="P302" s="115"/>
      <c r="Q302" s="93"/>
      <c r="R302" s="115"/>
      <c r="S302" s="94"/>
      <c r="T302" s="115"/>
    </row>
    <row r="303" spans="1:20" x14ac:dyDescent="0.25">
      <c r="A303" s="114"/>
      <c r="B303" s="142"/>
      <c r="C303" s="115"/>
      <c r="D303" s="118"/>
      <c r="E303" s="118"/>
      <c r="F303" s="87"/>
      <c r="G303" s="62"/>
      <c r="H303" s="119"/>
      <c r="I303" s="115"/>
      <c r="J303" s="120"/>
      <c r="K303" s="121"/>
      <c r="L303" s="121"/>
      <c r="M303" s="115"/>
      <c r="N303" s="115"/>
      <c r="O303" s="122"/>
      <c r="P303" s="115"/>
      <c r="Q303" s="93"/>
      <c r="R303" s="115"/>
      <c r="S303" s="94"/>
      <c r="T303" s="115"/>
    </row>
    <row r="304" spans="1:20" x14ac:dyDescent="0.25">
      <c r="A304" s="114"/>
      <c r="B304" s="142"/>
      <c r="C304" s="115"/>
      <c r="D304" s="118"/>
      <c r="E304" s="118"/>
      <c r="F304" s="87"/>
      <c r="G304" s="62"/>
      <c r="H304" s="119"/>
      <c r="I304" s="115"/>
      <c r="J304" s="120"/>
      <c r="K304" s="121"/>
      <c r="L304" s="121"/>
      <c r="M304" s="115"/>
      <c r="N304" s="115"/>
      <c r="O304" s="122"/>
      <c r="P304" s="115"/>
      <c r="Q304" s="93"/>
      <c r="R304" s="115"/>
      <c r="S304" s="94"/>
      <c r="T304" s="115"/>
    </row>
    <row r="305" spans="1:20" x14ac:dyDescent="0.25">
      <c r="A305" s="104"/>
      <c r="B305" s="142"/>
      <c r="C305" s="108"/>
      <c r="D305" s="105"/>
      <c r="E305" s="105"/>
      <c r="F305" s="87"/>
      <c r="G305" s="106"/>
      <c r="H305" s="107"/>
      <c r="I305" s="108"/>
      <c r="J305" s="109"/>
      <c r="K305" s="110"/>
      <c r="L305" s="110"/>
      <c r="M305" s="108"/>
      <c r="N305" s="108"/>
      <c r="O305" s="111"/>
      <c r="P305" s="108"/>
      <c r="Q305" s="93"/>
      <c r="R305" s="108"/>
      <c r="S305" s="94"/>
      <c r="T305" s="108"/>
    </row>
    <row r="306" spans="1:20" x14ac:dyDescent="0.25">
      <c r="A306" s="114"/>
      <c r="B306" s="142"/>
      <c r="C306" s="115"/>
      <c r="D306" s="118"/>
      <c r="E306" s="118"/>
      <c r="F306" s="87"/>
      <c r="G306" s="62"/>
      <c r="H306" s="119"/>
      <c r="I306" s="115"/>
      <c r="J306" s="120"/>
      <c r="K306" s="121"/>
      <c r="L306" s="121"/>
      <c r="M306" s="115"/>
      <c r="N306" s="115"/>
      <c r="O306" s="122"/>
      <c r="P306" s="115"/>
      <c r="Q306" s="93"/>
      <c r="R306" s="115"/>
      <c r="S306" s="94"/>
      <c r="T306" s="115"/>
    </row>
    <row r="307" spans="1:20" x14ac:dyDescent="0.25">
      <c r="A307" s="114"/>
      <c r="B307" s="142"/>
      <c r="C307" s="115"/>
      <c r="D307" s="118"/>
      <c r="E307" s="118"/>
      <c r="F307" s="87"/>
      <c r="G307" s="62"/>
      <c r="H307" s="119"/>
      <c r="I307" s="115"/>
      <c r="J307" s="120"/>
      <c r="K307" s="121"/>
      <c r="L307" s="121"/>
      <c r="M307" s="115"/>
      <c r="N307" s="115"/>
      <c r="O307" s="122"/>
      <c r="P307" s="115"/>
      <c r="Q307" s="93"/>
      <c r="R307" s="115"/>
      <c r="S307" s="94"/>
      <c r="T307" s="115"/>
    </row>
    <row r="308" spans="1:20" x14ac:dyDescent="0.25">
      <c r="A308" s="104"/>
      <c r="B308" s="142"/>
      <c r="C308" s="108"/>
      <c r="D308" s="105"/>
      <c r="E308" s="105"/>
      <c r="F308" s="87"/>
      <c r="G308" s="106"/>
      <c r="H308" s="107"/>
      <c r="I308" s="108"/>
      <c r="J308" s="109"/>
      <c r="K308" s="110"/>
      <c r="L308" s="110"/>
      <c r="M308" s="108"/>
      <c r="N308" s="108"/>
      <c r="O308" s="111"/>
      <c r="P308" s="108"/>
      <c r="Q308" s="93"/>
      <c r="R308" s="108"/>
      <c r="S308" s="94"/>
      <c r="T308" s="108"/>
    </row>
    <row r="309" spans="1:20" x14ac:dyDescent="0.25">
      <c r="A309" s="114"/>
      <c r="B309" s="141"/>
      <c r="C309" s="115"/>
      <c r="D309" s="118"/>
      <c r="E309" s="118"/>
      <c r="F309" s="87"/>
      <c r="G309" s="62"/>
      <c r="H309" s="119"/>
      <c r="I309" s="115"/>
      <c r="J309" s="120"/>
      <c r="K309" s="121"/>
      <c r="L309" s="121"/>
      <c r="M309" s="115"/>
      <c r="N309" s="115"/>
      <c r="O309" s="122"/>
      <c r="P309" s="115"/>
      <c r="Q309" s="93"/>
      <c r="R309" s="115"/>
      <c r="S309" s="94"/>
      <c r="T309" s="115"/>
    </row>
    <row r="310" spans="1:20" x14ac:dyDescent="0.25">
      <c r="A310" s="114"/>
      <c r="B310" s="142"/>
      <c r="C310" s="115"/>
      <c r="D310" s="118"/>
      <c r="E310" s="118"/>
      <c r="F310" s="87"/>
      <c r="G310" s="62"/>
      <c r="H310" s="119"/>
      <c r="I310" s="115"/>
      <c r="J310" s="120"/>
      <c r="K310" s="121"/>
      <c r="L310" s="121"/>
      <c r="M310" s="115"/>
      <c r="N310" s="115"/>
      <c r="O310" s="122"/>
      <c r="P310" s="115"/>
      <c r="Q310" s="93"/>
      <c r="R310" s="115"/>
      <c r="S310" s="94"/>
      <c r="T310" s="115"/>
    </row>
    <row r="311" spans="1:20" x14ac:dyDescent="0.25">
      <c r="A311" s="146"/>
      <c r="B311" s="147"/>
      <c r="C311" s="148"/>
      <c r="D311" s="149"/>
      <c r="E311" s="149"/>
      <c r="F311" s="87"/>
      <c r="G311" s="150"/>
      <c r="H311" s="151"/>
      <c r="I311" s="148"/>
      <c r="J311" s="152"/>
      <c r="K311" s="153"/>
      <c r="L311" s="153"/>
      <c r="M311" s="148"/>
      <c r="N311" s="148"/>
      <c r="O311" s="154"/>
      <c r="P311" s="148"/>
      <c r="Q311" s="148"/>
      <c r="R311" s="148"/>
      <c r="S311" s="94"/>
      <c r="T311" s="148"/>
    </row>
    <row r="312" spans="1:20" x14ac:dyDescent="0.25">
      <c r="A312" s="104"/>
      <c r="B312" s="112"/>
      <c r="C312" s="108"/>
      <c r="D312" s="105"/>
      <c r="E312" s="105"/>
      <c r="F312" s="87"/>
      <c r="G312" s="106"/>
      <c r="H312" s="107"/>
      <c r="I312" s="108"/>
      <c r="J312" s="109"/>
      <c r="K312" s="110"/>
      <c r="L312" s="110"/>
      <c r="M312" s="108"/>
      <c r="N312" s="108"/>
      <c r="O312" s="108"/>
      <c r="P312" s="108"/>
      <c r="Q312" s="93"/>
      <c r="R312" s="108"/>
      <c r="S312" s="94"/>
      <c r="T312" s="108"/>
    </row>
    <row r="313" spans="1:20" x14ac:dyDescent="0.25">
      <c r="A313" s="114"/>
      <c r="B313" s="141"/>
      <c r="C313" s="115"/>
      <c r="D313" s="118"/>
      <c r="E313" s="118"/>
      <c r="F313" s="87"/>
      <c r="G313" s="62"/>
      <c r="H313" s="119"/>
      <c r="I313" s="115"/>
      <c r="J313" s="120"/>
      <c r="K313" s="121"/>
      <c r="L313" s="121"/>
      <c r="M313" s="115"/>
      <c r="N313" s="115"/>
      <c r="O313" s="122"/>
      <c r="P313" s="115"/>
      <c r="Q313" s="93"/>
      <c r="R313" s="115"/>
      <c r="S313" s="94"/>
      <c r="T313" s="115"/>
    </row>
    <row r="314" spans="1:20" x14ac:dyDescent="0.25">
      <c r="A314" s="114"/>
      <c r="B314" s="141"/>
      <c r="C314" s="115"/>
      <c r="D314" s="118"/>
      <c r="E314" s="118"/>
      <c r="F314" s="87"/>
      <c r="G314" s="62"/>
      <c r="H314" s="119"/>
      <c r="I314" s="115"/>
      <c r="J314" s="120"/>
      <c r="K314" s="121"/>
      <c r="L314" s="121"/>
      <c r="M314" s="115"/>
      <c r="N314" s="115"/>
      <c r="O314" s="122"/>
      <c r="P314" s="115"/>
      <c r="Q314" s="93"/>
      <c r="R314" s="115"/>
      <c r="S314" s="94"/>
      <c r="T314" s="115"/>
    </row>
    <row r="315" spans="1:20" x14ac:dyDescent="0.25">
      <c r="A315" s="114"/>
      <c r="B315" s="141"/>
      <c r="C315" s="115"/>
      <c r="D315" s="118"/>
      <c r="E315" s="118"/>
      <c r="F315" s="87"/>
      <c r="G315" s="62"/>
      <c r="H315" s="119"/>
      <c r="I315" s="115"/>
      <c r="J315" s="120"/>
      <c r="K315" s="121"/>
      <c r="L315" s="121"/>
      <c r="M315" s="115"/>
      <c r="N315" s="115"/>
      <c r="O315" s="122"/>
      <c r="P315" s="115"/>
      <c r="Q315" s="93"/>
      <c r="R315" s="115"/>
      <c r="S315" s="94"/>
      <c r="T315" s="115"/>
    </row>
    <row r="316" spans="1:20" s="71" customFormat="1" x14ac:dyDescent="0.25">
      <c r="A316" s="104"/>
      <c r="B316" s="112"/>
      <c r="C316" s="108"/>
      <c r="D316" s="105"/>
      <c r="E316" s="105"/>
      <c r="F316" s="87"/>
      <c r="G316" s="106"/>
      <c r="H316" s="107"/>
      <c r="I316" s="108"/>
      <c r="J316" s="109"/>
      <c r="K316" s="110"/>
      <c r="L316" s="110"/>
      <c r="M316" s="108"/>
      <c r="N316" s="108"/>
      <c r="O316" s="111"/>
      <c r="P316" s="108"/>
      <c r="Q316" s="93"/>
      <c r="R316" s="108"/>
      <c r="S316" s="94"/>
      <c r="T316" s="108"/>
    </row>
    <row r="317" spans="1:20" x14ac:dyDescent="0.25">
      <c r="A317" s="114"/>
      <c r="B317" s="141"/>
      <c r="C317" s="115"/>
      <c r="D317" s="118"/>
      <c r="E317" s="118"/>
      <c r="F317" s="87"/>
      <c r="G317" s="62"/>
      <c r="H317" s="119"/>
      <c r="I317" s="115"/>
      <c r="J317" s="120"/>
      <c r="K317" s="121"/>
      <c r="L317" s="121"/>
      <c r="M317" s="115"/>
      <c r="N317" s="115"/>
      <c r="O317" s="122"/>
      <c r="P317" s="115"/>
      <c r="Q317" s="93"/>
      <c r="R317" s="115"/>
      <c r="S317" s="94"/>
      <c r="T317" s="115"/>
    </row>
    <row r="318" spans="1:20" x14ac:dyDescent="0.25">
      <c r="A318" s="104"/>
      <c r="B318" s="112"/>
      <c r="C318" s="108"/>
      <c r="D318" s="105"/>
      <c r="E318" s="143"/>
      <c r="F318" s="87"/>
      <c r="G318" s="106"/>
      <c r="H318" s="107"/>
      <c r="I318" s="108"/>
      <c r="J318" s="109"/>
      <c r="K318" s="110"/>
      <c r="L318" s="110"/>
      <c r="M318" s="108"/>
      <c r="N318" s="108"/>
      <c r="O318" s="111"/>
      <c r="P318" s="108"/>
      <c r="Q318" s="93"/>
      <c r="R318" s="108"/>
      <c r="S318" s="94"/>
      <c r="T318" s="108"/>
    </row>
    <row r="319" spans="1:20" x14ac:dyDescent="0.25">
      <c r="A319" s="114"/>
      <c r="B319" s="141"/>
      <c r="C319" s="115"/>
      <c r="D319" s="118"/>
      <c r="E319" s="118"/>
      <c r="F319" s="87"/>
      <c r="G319" s="62"/>
      <c r="H319" s="119"/>
      <c r="I319" s="115"/>
      <c r="J319" s="120"/>
      <c r="K319" s="121"/>
      <c r="L319" s="121"/>
      <c r="M319" s="115"/>
      <c r="N319" s="115"/>
      <c r="O319" s="122"/>
      <c r="P319" s="115"/>
      <c r="Q319" s="115"/>
      <c r="R319" s="115"/>
      <c r="S319" s="94"/>
      <c r="T319" s="115"/>
    </row>
    <row r="320" spans="1:20" x14ac:dyDescent="0.25">
      <c r="A320" s="114"/>
      <c r="B320" s="96"/>
      <c r="C320" s="115"/>
      <c r="D320" s="118"/>
      <c r="E320" s="118"/>
      <c r="F320" s="87"/>
      <c r="G320" s="62"/>
      <c r="H320" s="119"/>
      <c r="I320" s="115"/>
      <c r="J320" s="120"/>
      <c r="K320" s="121"/>
      <c r="L320" s="121"/>
      <c r="M320" s="115"/>
      <c r="N320" s="115"/>
      <c r="O320" s="122"/>
      <c r="P320" s="115"/>
      <c r="Q320" s="93"/>
      <c r="R320" s="115"/>
      <c r="S320" s="94"/>
      <c r="T320" s="115"/>
    </row>
    <row r="321" spans="1:20" x14ac:dyDescent="0.25">
      <c r="A321" s="114"/>
      <c r="B321" s="96"/>
      <c r="C321" s="115"/>
      <c r="D321" s="118"/>
      <c r="E321" s="118"/>
      <c r="F321" s="87"/>
      <c r="G321" s="62"/>
      <c r="H321" s="119"/>
      <c r="I321" s="115"/>
      <c r="J321" s="120"/>
      <c r="K321" s="121"/>
      <c r="L321" s="121"/>
      <c r="M321" s="115"/>
      <c r="N321" s="115"/>
      <c r="O321" s="122"/>
      <c r="P321" s="115"/>
      <c r="Q321" s="93"/>
      <c r="R321" s="115"/>
      <c r="S321" s="94"/>
      <c r="T321" s="115"/>
    </row>
    <row r="322" spans="1:20" x14ac:dyDescent="0.25">
      <c r="A322" s="114"/>
      <c r="B322" s="141"/>
      <c r="C322" s="115"/>
      <c r="D322" s="118"/>
      <c r="E322" s="118"/>
      <c r="F322" s="87"/>
      <c r="G322" s="62"/>
      <c r="H322" s="119"/>
      <c r="I322" s="115"/>
      <c r="J322" s="120"/>
      <c r="K322" s="121"/>
      <c r="L322" s="121"/>
      <c r="M322" s="115"/>
      <c r="N322" s="115"/>
      <c r="O322" s="122"/>
      <c r="P322" s="115"/>
      <c r="Q322" s="93"/>
      <c r="R322" s="115"/>
      <c r="S322" s="94"/>
      <c r="T322" s="115"/>
    </row>
    <row r="323" spans="1:20" x14ac:dyDescent="0.25">
      <c r="A323" s="114"/>
      <c r="B323" s="141"/>
      <c r="C323" s="115"/>
      <c r="D323" s="118"/>
      <c r="E323" s="118"/>
      <c r="F323" s="87"/>
      <c r="G323" s="144"/>
      <c r="H323" s="119"/>
      <c r="I323" s="115"/>
      <c r="J323" s="120"/>
      <c r="K323" s="121"/>
      <c r="L323" s="121"/>
      <c r="M323" s="115"/>
      <c r="N323" s="115"/>
      <c r="O323" s="122"/>
      <c r="P323" s="115"/>
      <c r="Q323" s="93"/>
      <c r="R323" s="115"/>
      <c r="S323" s="94"/>
      <c r="T323" s="115"/>
    </row>
    <row r="324" spans="1:20" x14ac:dyDescent="0.25">
      <c r="A324" s="104"/>
      <c r="B324" s="112"/>
      <c r="C324" s="108"/>
      <c r="D324" s="105"/>
      <c r="E324" s="105"/>
      <c r="F324" s="87"/>
      <c r="G324" s="106"/>
      <c r="H324" s="107"/>
      <c r="I324" s="108"/>
      <c r="J324" s="109"/>
      <c r="K324" s="110"/>
      <c r="L324" s="110"/>
      <c r="M324" s="108"/>
      <c r="N324" s="108"/>
      <c r="O324" s="111"/>
      <c r="P324" s="108"/>
      <c r="Q324" s="93"/>
      <c r="R324" s="108"/>
      <c r="S324" s="94"/>
      <c r="T324" s="108"/>
    </row>
    <row r="325" spans="1:20" x14ac:dyDescent="0.25">
      <c r="A325" s="104"/>
      <c r="B325" s="112"/>
      <c r="C325" s="108"/>
      <c r="D325" s="105"/>
      <c r="E325" s="105"/>
      <c r="F325" s="87"/>
      <c r="G325" s="106"/>
      <c r="H325" s="107"/>
      <c r="I325" s="108"/>
      <c r="J325" s="109"/>
      <c r="K325" s="110"/>
      <c r="L325" s="110"/>
      <c r="M325" s="108"/>
      <c r="N325" s="108"/>
      <c r="O325" s="111"/>
      <c r="P325" s="108"/>
      <c r="Q325" s="93"/>
      <c r="R325" s="108"/>
      <c r="S325" s="94"/>
      <c r="T325" s="108"/>
    </row>
    <row r="326" spans="1:20" x14ac:dyDescent="0.25">
      <c r="A326" s="114"/>
      <c r="B326" s="141"/>
      <c r="C326" s="115"/>
      <c r="D326" s="118"/>
      <c r="E326" s="118"/>
      <c r="F326" s="87"/>
      <c r="G326" s="62"/>
      <c r="H326" s="119"/>
      <c r="I326" s="115"/>
      <c r="J326" s="120"/>
      <c r="K326" s="121"/>
      <c r="L326" s="121"/>
      <c r="M326" s="115"/>
      <c r="N326" s="115"/>
      <c r="O326" s="122"/>
      <c r="P326" s="115"/>
      <c r="Q326" s="93"/>
      <c r="R326" s="115"/>
      <c r="S326" s="94"/>
      <c r="T326" s="115"/>
    </row>
    <row r="327" spans="1:20" x14ac:dyDescent="0.25">
      <c r="A327" s="114"/>
      <c r="B327" s="141"/>
      <c r="C327" s="115"/>
      <c r="D327" s="118"/>
      <c r="E327" s="118"/>
      <c r="F327" s="87"/>
      <c r="G327" s="62"/>
      <c r="H327" s="119"/>
      <c r="I327" s="115"/>
      <c r="J327" s="120"/>
      <c r="K327" s="121"/>
      <c r="L327" s="121"/>
      <c r="M327" s="115"/>
      <c r="N327" s="115"/>
      <c r="O327" s="122"/>
      <c r="P327" s="115"/>
      <c r="Q327" s="93"/>
      <c r="R327" s="115"/>
      <c r="S327" s="94"/>
      <c r="T327" s="115"/>
    </row>
    <row r="328" spans="1:20" x14ac:dyDescent="0.25">
      <c r="A328" s="104"/>
      <c r="B328" s="112"/>
      <c r="C328" s="108"/>
      <c r="D328" s="105"/>
      <c r="E328" s="105"/>
      <c r="F328" s="87"/>
      <c r="G328" s="106"/>
      <c r="H328" s="107"/>
      <c r="I328" s="108"/>
      <c r="J328" s="109"/>
      <c r="K328" s="110"/>
      <c r="L328" s="110"/>
      <c r="M328" s="108"/>
      <c r="N328" s="108"/>
      <c r="O328" s="108"/>
      <c r="P328" s="108"/>
      <c r="Q328" s="93"/>
      <c r="R328" s="108"/>
      <c r="S328" s="94"/>
      <c r="T328" s="108"/>
    </row>
    <row r="329" spans="1:20" x14ac:dyDescent="0.25">
      <c r="A329" s="114"/>
      <c r="B329" s="141"/>
      <c r="C329" s="115"/>
      <c r="D329" s="118"/>
      <c r="E329" s="118"/>
      <c r="F329" s="87"/>
      <c r="G329" s="62"/>
      <c r="H329" s="119"/>
      <c r="I329" s="115"/>
      <c r="J329" s="120"/>
      <c r="K329" s="121"/>
      <c r="L329" s="121"/>
      <c r="M329" s="115"/>
      <c r="N329" s="115"/>
      <c r="O329" s="122"/>
      <c r="P329" s="115"/>
      <c r="Q329" s="93"/>
      <c r="R329" s="115"/>
      <c r="S329" s="94"/>
      <c r="T329" s="115"/>
    </row>
    <row r="330" spans="1:20" x14ac:dyDescent="0.25">
      <c r="A330" s="114"/>
      <c r="B330" s="141"/>
      <c r="C330" s="115"/>
      <c r="D330" s="118"/>
      <c r="E330" s="118"/>
      <c r="F330" s="87"/>
      <c r="G330" s="62"/>
      <c r="H330" s="119"/>
      <c r="I330" s="115"/>
      <c r="J330" s="120"/>
      <c r="K330" s="121"/>
      <c r="L330" s="121"/>
      <c r="M330" s="115"/>
      <c r="N330" s="115"/>
      <c r="O330" s="122"/>
      <c r="P330" s="115"/>
      <c r="Q330" s="93"/>
      <c r="R330" s="115"/>
      <c r="S330" s="94"/>
      <c r="T330" s="115"/>
    </row>
    <row r="331" spans="1:20" x14ac:dyDescent="0.25">
      <c r="A331" s="114"/>
      <c r="B331" s="141"/>
      <c r="C331" s="115"/>
      <c r="D331" s="118"/>
      <c r="E331" s="118"/>
      <c r="F331" s="87"/>
      <c r="G331" s="62"/>
      <c r="H331" s="119"/>
      <c r="I331" s="115"/>
      <c r="J331" s="120"/>
      <c r="K331" s="121"/>
      <c r="L331" s="121"/>
      <c r="M331" s="115"/>
      <c r="N331" s="115"/>
      <c r="O331" s="122"/>
      <c r="P331" s="115"/>
      <c r="Q331" s="93"/>
      <c r="R331" s="115"/>
      <c r="S331" s="94"/>
      <c r="T331" s="115"/>
    </row>
    <row r="332" spans="1:20" x14ac:dyDescent="0.25">
      <c r="A332" s="114"/>
      <c r="B332" s="141"/>
      <c r="C332" s="115"/>
      <c r="D332" s="118"/>
      <c r="E332" s="118"/>
      <c r="F332" s="87"/>
      <c r="G332" s="62"/>
      <c r="H332" s="119"/>
      <c r="I332" s="115"/>
      <c r="J332" s="120"/>
      <c r="K332" s="121"/>
      <c r="L332" s="121"/>
      <c r="M332" s="115"/>
      <c r="N332" s="115"/>
      <c r="O332" s="122"/>
      <c r="P332" s="115"/>
      <c r="Q332" s="93"/>
      <c r="R332" s="115"/>
      <c r="S332" s="94"/>
      <c r="T332" s="115"/>
    </row>
    <row r="333" spans="1:20" x14ac:dyDescent="0.25">
      <c r="A333" s="104"/>
      <c r="B333" s="112"/>
      <c r="C333" s="108"/>
      <c r="D333" s="105"/>
      <c r="E333" s="105"/>
      <c r="F333" s="87"/>
      <c r="G333" s="106"/>
      <c r="H333" s="107"/>
      <c r="I333" s="108"/>
      <c r="J333" s="109"/>
      <c r="K333" s="110"/>
      <c r="L333" s="110"/>
      <c r="M333" s="108"/>
      <c r="N333" s="108"/>
      <c r="O333" s="111"/>
      <c r="P333" s="108"/>
      <c r="Q333" s="93"/>
      <c r="R333" s="108"/>
      <c r="S333" s="94"/>
      <c r="T333" s="108"/>
    </row>
    <row r="334" spans="1:20" x14ac:dyDescent="0.25">
      <c r="A334" s="104"/>
      <c r="B334" s="112"/>
      <c r="C334" s="108"/>
      <c r="D334" s="105"/>
      <c r="E334" s="105"/>
      <c r="F334" s="87"/>
      <c r="G334" s="106"/>
      <c r="H334" s="107"/>
      <c r="I334" s="108"/>
      <c r="J334" s="109"/>
      <c r="K334" s="110"/>
      <c r="L334" s="110"/>
      <c r="M334" s="108"/>
      <c r="N334" s="108"/>
      <c r="O334" s="111"/>
      <c r="P334" s="108"/>
      <c r="Q334" s="93"/>
      <c r="R334" s="108"/>
      <c r="S334" s="94"/>
      <c r="T334" s="108"/>
    </row>
    <row r="335" spans="1:20" x14ac:dyDescent="0.25">
      <c r="A335" s="104"/>
      <c r="B335" s="112"/>
      <c r="C335" s="108"/>
      <c r="D335" s="105"/>
      <c r="E335" s="105"/>
      <c r="F335" s="87"/>
      <c r="G335" s="106"/>
      <c r="H335" s="107"/>
      <c r="I335" s="108"/>
      <c r="J335" s="109"/>
      <c r="K335" s="110"/>
      <c r="L335" s="110"/>
      <c r="M335" s="108"/>
      <c r="N335" s="108"/>
      <c r="O335" s="111"/>
      <c r="P335" s="108"/>
      <c r="Q335" s="93"/>
      <c r="R335" s="108"/>
      <c r="S335" s="94"/>
      <c r="T335" s="108"/>
    </row>
    <row r="336" spans="1:20" x14ac:dyDescent="0.25">
      <c r="A336" s="104"/>
      <c r="B336" s="112"/>
      <c r="C336" s="108"/>
      <c r="D336" s="105"/>
      <c r="E336" s="105"/>
      <c r="F336" s="87"/>
      <c r="G336" s="144"/>
      <c r="H336" s="107"/>
      <c r="I336" s="108"/>
      <c r="J336" s="109"/>
      <c r="K336" s="110"/>
      <c r="L336" s="110"/>
      <c r="M336" s="108"/>
      <c r="N336" s="108"/>
      <c r="O336" s="155"/>
      <c r="P336" s="108"/>
      <c r="Q336" s="93"/>
      <c r="R336" s="108"/>
      <c r="S336" s="94"/>
      <c r="T336" s="108"/>
    </row>
    <row r="337" spans="1:20" x14ac:dyDescent="0.25">
      <c r="A337" s="114"/>
      <c r="B337" s="141"/>
      <c r="C337" s="115"/>
      <c r="D337" s="118"/>
      <c r="E337" s="118"/>
      <c r="F337" s="87"/>
      <c r="G337" s="156"/>
      <c r="H337" s="119"/>
      <c r="I337" s="115"/>
      <c r="J337" s="120"/>
      <c r="K337" s="121"/>
      <c r="L337" s="121"/>
      <c r="M337" s="115"/>
      <c r="N337" s="115"/>
      <c r="O337" s="122"/>
      <c r="P337" s="115"/>
      <c r="Q337" s="93"/>
      <c r="R337" s="115"/>
      <c r="S337" s="94"/>
      <c r="T337" s="115"/>
    </row>
    <row r="338" spans="1:20" x14ac:dyDescent="0.25">
      <c r="A338" s="114"/>
      <c r="B338" s="141"/>
      <c r="C338" s="115"/>
      <c r="D338" s="118"/>
      <c r="E338" s="118"/>
      <c r="F338" s="87"/>
      <c r="G338" s="62"/>
      <c r="H338" s="119"/>
      <c r="I338" s="115"/>
      <c r="J338" s="120"/>
      <c r="K338" s="121"/>
      <c r="L338" s="121"/>
      <c r="M338" s="115"/>
      <c r="N338" s="115"/>
      <c r="O338" s="122"/>
      <c r="P338" s="115"/>
      <c r="Q338" s="93"/>
      <c r="R338" s="115"/>
      <c r="S338" s="94"/>
      <c r="T338" s="115"/>
    </row>
    <row r="339" spans="1:20" s="71" customFormat="1" x14ac:dyDescent="0.25">
      <c r="A339" s="114"/>
      <c r="B339" s="141"/>
      <c r="C339" s="115"/>
      <c r="D339" s="118"/>
      <c r="E339" s="118"/>
      <c r="F339" s="87"/>
      <c r="G339" s="62"/>
      <c r="H339" s="119"/>
      <c r="I339" s="115"/>
      <c r="J339" s="120"/>
      <c r="K339" s="121"/>
      <c r="L339" s="121"/>
      <c r="M339" s="115"/>
      <c r="N339" s="115"/>
      <c r="O339" s="122"/>
      <c r="P339" s="115"/>
      <c r="Q339" s="93"/>
      <c r="R339" s="115"/>
      <c r="S339" s="94"/>
      <c r="T339" s="115"/>
    </row>
    <row r="340" spans="1:20" x14ac:dyDescent="0.25">
      <c r="A340" s="104"/>
      <c r="B340" s="112"/>
      <c r="C340" s="108"/>
      <c r="D340" s="105"/>
      <c r="E340" s="105"/>
      <c r="F340" s="87"/>
      <c r="G340" s="106"/>
      <c r="H340" s="107"/>
      <c r="I340" s="108"/>
      <c r="J340" s="109"/>
      <c r="K340" s="110"/>
      <c r="L340" s="110"/>
      <c r="M340" s="108"/>
      <c r="N340" s="108"/>
      <c r="O340" s="111"/>
      <c r="P340" s="108"/>
      <c r="Q340" s="93"/>
      <c r="R340" s="108"/>
      <c r="S340" s="94"/>
      <c r="T340" s="108"/>
    </row>
    <row r="341" spans="1:20" x14ac:dyDescent="0.25">
      <c r="A341" s="104"/>
      <c r="B341" s="112"/>
      <c r="C341" s="108"/>
      <c r="D341" s="105"/>
      <c r="E341" s="105"/>
      <c r="F341" s="87"/>
      <c r="G341" s="106"/>
      <c r="H341" s="107"/>
      <c r="I341" s="108"/>
      <c r="J341" s="109"/>
      <c r="K341" s="110"/>
      <c r="L341" s="110"/>
      <c r="M341" s="108"/>
      <c r="N341" s="108"/>
      <c r="O341" s="111"/>
      <c r="P341" s="108"/>
      <c r="Q341" s="93"/>
      <c r="R341" s="108"/>
      <c r="S341" s="94"/>
      <c r="T341" s="108"/>
    </row>
    <row r="342" spans="1:20" x14ac:dyDescent="0.25">
      <c r="A342" s="104"/>
      <c r="B342" s="112"/>
      <c r="C342" s="108"/>
      <c r="D342" s="105"/>
      <c r="E342" s="105"/>
      <c r="F342" s="87"/>
      <c r="G342" s="106"/>
      <c r="H342" s="107"/>
      <c r="I342" s="108"/>
      <c r="J342" s="109"/>
      <c r="K342" s="110"/>
      <c r="L342" s="110"/>
      <c r="M342" s="108"/>
      <c r="N342" s="108"/>
      <c r="O342" s="111"/>
      <c r="P342" s="108"/>
      <c r="Q342" s="93"/>
      <c r="R342" s="108"/>
      <c r="S342" s="94"/>
      <c r="T342" s="108"/>
    </row>
    <row r="343" spans="1:20" x14ac:dyDescent="0.25">
      <c r="A343" s="114"/>
      <c r="B343" s="141"/>
      <c r="C343" s="115"/>
      <c r="D343" s="118"/>
      <c r="E343" s="118"/>
      <c r="F343" s="87"/>
      <c r="G343" s="62"/>
      <c r="H343" s="119"/>
      <c r="I343" s="115"/>
      <c r="J343" s="120"/>
      <c r="K343" s="121"/>
      <c r="L343" s="121"/>
      <c r="M343" s="115"/>
      <c r="N343" s="115"/>
      <c r="O343" s="122"/>
      <c r="P343" s="115"/>
      <c r="Q343" s="93"/>
      <c r="R343" s="115"/>
      <c r="S343" s="94"/>
      <c r="T343" s="115"/>
    </row>
    <row r="344" spans="1:20" x14ac:dyDescent="0.25">
      <c r="A344" s="104"/>
      <c r="B344" s="142"/>
      <c r="C344" s="108"/>
      <c r="D344" s="105"/>
      <c r="E344" s="105"/>
      <c r="F344" s="87"/>
      <c r="G344" s="106"/>
      <c r="H344" s="107"/>
      <c r="I344" s="108"/>
      <c r="J344" s="109"/>
      <c r="K344" s="110"/>
      <c r="L344" s="110"/>
      <c r="M344" s="108"/>
      <c r="N344" s="108"/>
      <c r="O344" s="111"/>
      <c r="P344" s="108"/>
      <c r="Q344" s="108"/>
      <c r="R344" s="108"/>
      <c r="S344" s="94"/>
      <c r="T344" s="108"/>
    </row>
    <row r="345" spans="1:20" x14ac:dyDescent="0.25">
      <c r="A345" s="114"/>
      <c r="B345" s="141"/>
      <c r="C345" s="115"/>
      <c r="D345" s="118"/>
      <c r="E345" s="118"/>
      <c r="F345" s="87"/>
      <c r="G345" s="62"/>
      <c r="H345" s="119"/>
      <c r="I345" s="115"/>
      <c r="J345" s="120"/>
      <c r="K345" s="121"/>
      <c r="L345" s="121"/>
      <c r="M345" s="115"/>
      <c r="N345" s="115"/>
      <c r="O345" s="122"/>
      <c r="P345" s="115"/>
      <c r="Q345" s="93"/>
      <c r="R345" s="115"/>
      <c r="S345" s="94"/>
      <c r="T345" s="115"/>
    </row>
    <row r="346" spans="1:20" x14ac:dyDescent="0.25">
      <c r="A346" s="114"/>
      <c r="B346" s="141"/>
      <c r="C346" s="115"/>
      <c r="D346" s="118"/>
      <c r="E346" s="118"/>
      <c r="F346" s="87"/>
      <c r="G346" s="62"/>
      <c r="H346" s="119"/>
      <c r="I346" s="115"/>
      <c r="J346" s="120"/>
      <c r="K346" s="121"/>
      <c r="L346" s="121"/>
      <c r="M346" s="115"/>
      <c r="N346" s="115"/>
      <c r="O346" s="122"/>
      <c r="P346" s="115"/>
      <c r="Q346" s="93"/>
      <c r="R346" s="115"/>
      <c r="S346" s="94"/>
      <c r="T346" s="115"/>
    </row>
    <row r="347" spans="1:20" x14ac:dyDescent="0.25">
      <c r="A347" s="104"/>
      <c r="B347" s="112"/>
      <c r="C347" s="108"/>
      <c r="D347" s="105"/>
      <c r="E347" s="105"/>
      <c r="F347" s="87"/>
      <c r="G347" s="106"/>
      <c r="H347" s="107"/>
      <c r="I347" s="108"/>
      <c r="J347" s="109"/>
      <c r="K347" s="110"/>
      <c r="L347" s="110"/>
      <c r="M347" s="108"/>
      <c r="N347" s="108"/>
      <c r="O347" s="111"/>
      <c r="P347" s="108"/>
      <c r="Q347" s="93"/>
      <c r="R347" s="108"/>
      <c r="S347" s="94"/>
      <c r="T347" s="108"/>
    </row>
    <row r="348" spans="1:20" x14ac:dyDescent="0.25">
      <c r="A348" s="104"/>
      <c r="B348" s="112"/>
      <c r="C348" s="108"/>
      <c r="D348" s="105"/>
      <c r="E348" s="105"/>
      <c r="F348" s="87"/>
      <c r="G348" s="106"/>
      <c r="H348" s="107"/>
      <c r="I348" s="108"/>
      <c r="J348" s="109"/>
      <c r="K348" s="110"/>
      <c r="L348" s="110"/>
      <c r="M348" s="108"/>
      <c r="N348" s="108"/>
      <c r="O348" s="111"/>
      <c r="P348" s="108"/>
      <c r="Q348" s="93"/>
      <c r="R348" s="108"/>
      <c r="S348" s="94"/>
      <c r="T348" s="108"/>
    </row>
    <row r="349" spans="1:20" x14ac:dyDescent="0.25">
      <c r="A349" s="104"/>
      <c r="B349" s="112"/>
      <c r="C349" s="108"/>
      <c r="D349" s="105"/>
      <c r="E349" s="105"/>
      <c r="F349" s="87"/>
      <c r="G349" s="106"/>
      <c r="H349" s="107"/>
      <c r="I349" s="108"/>
      <c r="J349" s="109"/>
      <c r="K349" s="110"/>
      <c r="L349" s="110"/>
      <c r="M349" s="108"/>
      <c r="N349" s="108"/>
      <c r="O349" s="111"/>
      <c r="P349" s="108"/>
      <c r="Q349" s="93"/>
      <c r="R349" s="108"/>
      <c r="S349" s="94"/>
      <c r="T349" s="108"/>
    </row>
    <row r="350" spans="1:20" x14ac:dyDescent="0.25">
      <c r="A350" s="104"/>
      <c r="B350" s="112"/>
      <c r="C350" s="108"/>
      <c r="D350" s="105"/>
      <c r="E350" s="105"/>
      <c r="F350" s="87"/>
      <c r="G350" s="106"/>
      <c r="H350" s="107"/>
      <c r="I350" s="108"/>
      <c r="J350" s="109"/>
      <c r="K350" s="110"/>
      <c r="L350" s="110"/>
      <c r="M350" s="108"/>
      <c r="N350" s="108"/>
      <c r="O350" s="111"/>
      <c r="P350" s="108"/>
      <c r="Q350" s="93"/>
      <c r="R350" s="108"/>
      <c r="S350" s="94"/>
      <c r="T350" s="108"/>
    </row>
    <row r="351" spans="1:20" x14ac:dyDescent="0.25">
      <c r="A351" s="104"/>
      <c r="B351" s="112"/>
      <c r="C351" s="108"/>
      <c r="D351" s="105"/>
      <c r="E351" s="105"/>
      <c r="F351" s="87"/>
      <c r="G351" s="106"/>
      <c r="H351" s="107"/>
      <c r="I351" s="108"/>
      <c r="J351" s="109"/>
      <c r="K351" s="110"/>
      <c r="L351" s="110"/>
      <c r="M351" s="108"/>
      <c r="N351" s="108"/>
      <c r="O351" s="108"/>
      <c r="P351" s="108"/>
      <c r="Q351" s="93"/>
      <c r="R351" s="108"/>
      <c r="S351" s="94"/>
      <c r="T351" s="108"/>
    </row>
    <row r="352" spans="1:20" x14ac:dyDescent="0.25">
      <c r="A352" s="104"/>
      <c r="B352" s="112"/>
      <c r="C352" s="108"/>
      <c r="D352" s="105"/>
      <c r="E352" s="105"/>
      <c r="F352" s="87"/>
      <c r="G352" s="106"/>
      <c r="H352" s="107"/>
      <c r="I352" s="108"/>
      <c r="J352" s="109"/>
      <c r="K352" s="110"/>
      <c r="L352" s="110"/>
      <c r="M352" s="108"/>
      <c r="N352" s="108"/>
      <c r="O352" s="108"/>
      <c r="P352" s="108"/>
      <c r="Q352" s="93"/>
      <c r="R352" s="108"/>
      <c r="S352" s="94"/>
      <c r="T352" s="108"/>
    </row>
    <row r="353" spans="1:20" x14ac:dyDescent="0.25">
      <c r="A353" s="104"/>
      <c r="B353" s="112"/>
      <c r="C353" s="108"/>
      <c r="D353" s="105"/>
      <c r="E353" s="105"/>
      <c r="F353" s="87"/>
      <c r="G353" s="106"/>
      <c r="H353" s="107"/>
      <c r="I353" s="108"/>
      <c r="J353" s="109"/>
      <c r="K353" s="110"/>
      <c r="L353" s="110"/>
      <c r="M353" s="108"/>
      <c r="N353" s="108"/>
      <c r="O353" s="111"/>
      <c r="P353" s="108"/>
      <c r="Q353" s="93"/>
      <c r="R353" s="108"/>
      <c r="S353" s="94"/>
      <c r="T353" s="108"/>
    </row>
    <row r="354" spans="1:20" x14ac:dyDescent="0.25">
      <c r="A354" s="114"/>
      <c r="B354" s="112"/>
      <c r="C354" s="115"/>
      <c r="D354" s="118"/>
      <c r="E354" s="118"/>
      <c r="F354" s="87"/>
      <c r="G354" s="62"/>
      <c r="H354" s="119"/>
      <c r="I354" s="115"/>
      <c r="J354" s="120"/>
      <c r="K354" s="121"/>
      <c r="L354" s="121"/>
      <c r="M354" s="115"/>
      <c r="N354" s="115"/>
      <c r="O354" s="122"/>
      <c r="P354" s="115"/>
      <c r="Q354" s="93"/>
      <c r="R354" s="115"/>
      <c r="S354" s="94"/>
      <c r="T354" s="115"/>
    </row>
    <row r="355" spans="1:20" ht="18.75" x14ac:dyDescent="0.25">
      <c r="A355" s="104"/>
      <c r="B355" s="112"/>
      <c r="C355" s="108"/>
      <c r="D355" s="105"/>
      <c r="E355" s="105"/>
      <c r="F355" s="87"/>
      <c r="G355" s="157"/>
      <c r="H355" s="107"/>
      <c r="I355" s="108"/>
      <c r="J355" s="109"/>
      <c r="K355" s="110"/>
      <c r="L355" s="110"/>
      <c r="M355" s="108"/>
      <c r="N355" s="108"/>
      <c r="O355" s="108"/>
      <c r="P355" s="108"/>
      <c r="Q355" s="93"/>
      <c r="R355" s="108"/>
      <c r="S355" s="94"/>
      <c r="T355" s="108"/>
    </row>
    <row r="356" spans="1:20" x14ac:dyDescent="0.25">
      <c r="A356" s="104"/>
      <c r="B356" s="112"/>
      <c r="C356" s="108"/>
      <c r="D356" s="105"/>
      <c r="E356" s="105"/>
      <c r="F356" s="87"/>
      <c r="G356" s="106"/>
      <c r="H356" s="107"/>
      <c r="I356" s="108"/>
      <c r="J356" s="109"/>
      <c r="K356" s="110"/>
      <c r="L356" s="110"/>
      <c r="M356" s="108"/>
      <c r="N356" s="108"/>
      <c r="O356" s="111"/>
      <c r="P356" s="108"/>
      <c r="Q356" s="93"/>
      <c r="R356" s="108"/>
      <c r="S356" s="94"/>
      <c r="T356" s="108"/>
    </row>
    <row r="357" spans="1:20" x14ac:dyDescent="0.25">
      <c r="A357" s="114"/>
      <c r="B357" s="112"/>
      <c r="C357" s="115"/>
      <c r="D357" s="118"/>
      <c r="E357" s="118"/>
      <c r="F357" s="87"/>
      <c r="G357" s="62"/>
      <c r="H357" s="119"/>
      <c r="I357" s="115"/>
      <c r="J357" s="120"/>
      <c r="K357" s="121"/>
      <c r="L357" s="121"/>
      <c r="M357" s="115"/>
      <c r="N357" s="115"/>
      <c r="O357" s="122"/>
      <c r="P357" s="115"/>
      <c r="Q357" s="93"/>
      <c r="R357" s="115"/>
      <c r="S357" s="94"/>
      <c r="T357" s="115"/>
    </row>
    <row r="358" spans="1:20" x14ac:dyDescent="0.25">
      <c r="A358" s="114"/>
      <c r="B358" s="112"/>
      <c r="C358" s="115"/>
      <c r="D358" s="118"/>
      <c r="E358" s="118"/>
      <c r="F358" s="87"/>
      <c r="G358" s="62"/>
      <c r="H358" s="119"/>
      <c r="I358" s="115"/>
      <c r="J358" s="120"/>
      <c r="K358" s="121"/>
      <c r="L358" s="121"/>
      <c r="M358" s="115"/>
      <c r="N358" s="115"/>
      <c r="O358" s="122"/>
      <c r="P358" s="115"/>
      <c r="Q358" s="93"/>
      <c r="R358" s="115"/>
      <c r="S358" s="94"/>
      <c r="T358" s="115"/>
    </row>
    <row r="359" spans="1:20" x14ac:dyDescent="0.25">
      <c r="A359" s="114"/>
      <c r="B359" s="112"/>
      <c r="C359" s="115"/>
      <c r="D359" s="118"/>
      <c r="E359" s="118"/>
      <c r="F359" s="87"/>
      <c r="G359" s="62"/>
      <c r="H359" s="119"/>
      <c r="I359" s="115"/>
      <c r="J359" s="120"/>
      <c r="K359" s="121"/>
      <c r="L359" s="121"/>
      <c r="M359" s="115"/>
      <c r="N359" s="115"/>
      <c r="O359" s="122"/>
      <c r="P359" s="115"/>
      <c r="Q359" s="93"/>
      <c r="R359" s="115"/>
      <c r="S359" s="94"/>
      <c r="T359" s="115"/>
    </row>
    <row r="360" spans="1:20" x14ac:dyDescent="0.25">
      <c r="A360" s="104"/>
      <c r="B360" s="112"/>
      <c r="C360" s="108"/>
      <c r="D360" s="105"/>
      <c r="E360" s="105"/>
      <c r="F360" s="87"/>
      <c r="G360" s="106"/>
      <c r="H360" s="107"/>
      <c r="I360" s="108"/>
      <c r="J360" s="109"/>
      <c r="K360" s="110"/>
      <c r="L360" s="110"/>
      <c r="M360" s="108"/>
      <c r="N360" s="108"/>
      <c r="O360" s="111"/>
      <c r="P360" s="108"/>
      <c r="Q360" s="93"/>
      <c r="R360" s="108"/>
      <c r="S360" s="94"/>
      <c r="T360" s="115"/>
    </row>
    <row r="361" spans="1:20" x14ac:dyDescent="0.25">
      <c r="A361" s="104"/>
      <c r="B361" s="112"/>
      <c r="C361" s="108"/>
      <c r="D361" s="105"/>
      <c r="E361" s="105"/>
      <c r="F361" s="87"/>
      <c r="G361" s="106"/>
      <c r="H361" s="107"/>
      <c r="I361" s="108"/>
      <c r="J361" s="109"/>
      <c r="K361" s="110"/>
      <c r="L361" s="110"/>
      <c r="M361" s="108"/>
      <c r="N361" s="108"/>
      <c r="O361" s="111"/>
      <c r="P361" s="108"/>
      <c r="Q361" s="93"/>
      <c r="R361" s="108"/>
      <c r="S361" s="94"/>
      <c r="T361" s="115"/>
    </row>
    <row r="362" spans="1:20" x14ac:dyDescent="0.25">
      <c r="A362" s="104"/>
      <c r="B362" s="112"/>
      <c r="C362" s="108"/>
      <c r="D362" s="105"/>
      <c r="E362" s="105"/>
      <c r="F362" s="87"/>
      <c r="G362" s="106"/>
      <c r="H362" s="107"/>
      <c r="I362" s="108"/>
      <c r="J362" s="109"/>
      <c r="K362" s="110"/>
      <c r="L362" s="110"/>
      <c r="M362" s="108"/>
      <c r="N362" s="108"/>
      <c r="O362" s="111"/>
      <c r="P362" s="108"/>
      <c r="Q362" s="93"/>
      <c r="R362" s="108"/>
      <c r="S362" s="94"/>
      <c r="T362" s="115"/>
    </row>
    <row r="363" spans="1:20" x14ac:dyDescent="0.25">
      <c r="A363" s="114"/>
      <c r="B363" s="112"/>
      <c r="C363" s="115"/>
      <c r="D363" s="118"/>
      <c r="E363" s="118"/>
      <c r="F363" s="87"/>
      <c r="G363" s="62"/>
      <c r="H363" s="119"/>
      <c r="I363" s="115"/>
      <c r="J363" s="120"/>
      <c r="K363" s="121"/>
      <c r="L363" s="121"/>
      <c r="M363" s="115"/>
      <c r="N363" s="115"/>
      <c r="O363" s="122"/>
      <c r="P363" s="115"/>
      <c r="Q363" s="93"/>
      <c r="R363" s="115"/>
      <c r="S363" s="94"/>
      <c r="T363" s="115"/>
    </row>
    <row r="364" spans="1:20" x14ac:dyDescent="0.25">
      <c r="A364" s="132"/>
      <c r="B364" s="133"/>
      <c r="C364" s="134"/>
      <c r="D364" s="135"/>
      <c r="E364" s="135"/>
      <c r="F364" s="87"/>
      <c r="G364" s="136"/>
      <c r="H364" s="137"/>
      <c r="I364" s="134"/>
      <c r="J364" s="138"/>
      <c r="K364" s="139"/>
      <c r="L364" s="139"/>
      <c r="M364" s="134"/>
      <c r="N364" s="134"/>
      <c r="O364" s="140"/>
      <c r="P364" s="134"/>
      <c r="Q364" s="134"/>
      <c r="R364" s="134"/>
      <c r="S364" s="94"/>
      <c r="T364" s="134"/>
    </row>
    <row r="365" spans="1:20" x14ac:dyDescent="0.25">
      <c r="A365" s="104"/>
      <c r="B365" s="112"/>
      <c r="C365" s="108"/>
      <c r="D365" s="105"/>
      <c r="E365" s="105"/>
      <c r="F365" s="87"/>
      <c r="G365" s="106"/>
      <c r="H365" s="107"/>
      <c r="I365" s="108"/>
      <c r="J365" s="109"/>
      <c r="K365" s="110"/>
      <c r="L365" s="110"/>
      <c r="M365" s="108"/>
      <c r="N365" s="108"/>
      <c r="O365" s="111"/>
      <c r="P365" s="108"/>
      <c r="Q365" s="93"/>
      <c r="R365" s="108"/>
      <c r="S365" s="94"/>
      <c r="T365" s="115"/>
    </row>
    <row r="366" spans="1:20" x14ac:dyDescent="0.25">
      <c r="A366" s="114"/>
      <c r="B366" s="112"/>
      <c r="C366" s="115"/>
      <c r="D366" s="118"/>
      <c r="E366" s="118"/>
      <c r="F366" s="87"/>
      <c r="G366" s="62"/>
      <c r="H366" s="119"/>
      <c r="I366" s="115"/>
      <c r="J366" s="120"/>
      <c r="K366" s="121"/>
      <c r="L366" s="121"/>
      <c r="M366" s="115"/>
      <c r="N366" s="115"/>
      <c r="O366" s="122"/>
      <c r="P366" s="115"/>
      <c r="Q366" s="93"/>
      <c r="R366" s="115"/>
      <c r="S366" s="94"/>
      <c r="T366" s="115"/>
    </row>
    <row r="367" spans="1:20" x14ac:dyDescent="0.25">
      <c r="A367" s="104"/>
      <c r="B367" s="112"/>
      <c r="C367" s="108"/>
      <c r="D367" s="105"/>
      <c r="E367" s="105"/>
      <c r="F367" s="87"/>
      <c r="G367" s="106"/>
      <c r="H367" s="107"/>
      <c r="I367" s="108"/>
      <c r="J367" s="109"/>
      <c r="K367" s="110"/>
      <c r="L367" s="110"/>
      <c r="M367" s="108"/>
      <c r="N367" s="108"/>
      <c r="O367" s="108"/>
      <c r="P367" s="108"/>
      <c r="Q367" s="93"/>
      <c r="R367" s="108"/>
      <c r="S367" s="94"/>
      <c r="T367" s="108"/>
    </row>
    <row r="368" spans="1:20" x14ac:dyDescent="0.25">
      <c r="A368" s="104"/>
      <c r="B368" s="112"/>
      <c r="C368" s="108"/>
      <c r="D368" s="105"/>
      <c r="E368" s="105"/>
      <c r="F368" s="87"/>
      <c r="G368" s="106"/>
      <c r="H368" s="107"/>
      <c r="I368" s="108"/>
      <c r="J368" s="109"/>
      <c r="K368" s="110"/>
      <c r="L368" s="110"/>
      <c r="M368" s="108"/>
      <c r="N368" s="108"/>
      <c r="O368" s="111"/>
      <c r="P368" s="108"/>
      <c r="Q368" s="93"/>
      <c r="R368" s="108"/>
      <c r="S368" s="94"/>
      <c r="T368" s="108"/>
    </row>
    <row r="369" spans="1:20" x14ac:dyDescent="0.25">
      <c r="A369" s="104"/>
      <c r="B369" s="112"/>
      <c r="C369" s="108"/>
      <c r="D369" s="105"/>
      <c r="E369" s="105"/>
      <c r="F369" s="87"/>
      <c r="G369" s="106"/>
      <c r="H369" s="107"/>
      <c r="I369" s="108"/>
      <c r="J369" s="109"/>
      <c r="K369" s="110"/>
      <c r="L369" s="110"/>
      <c r="M369" s="108"/>
      <c r="N369" s="108"/>
      <c r="O369" s="111"/>
      <c r="P369" s="108"/>
      <c r="Q369" s="93"/>
      <c r="R369" s="108"/>
      <c r="S369" s="94"/>
      <c r="T369" s="115"/>
    </row>
    <row r="370" spans="1:20" x14ac:dyDescent="0.25">
      <c r="A370" s="104"/>
      <c r="B370" s="112"/>
      <c r="C370" s="108"/>
      <c r="D370" s="105"/>
      <c r="E370" s="105"/>
      <c r="F370" s="87"/>
      <c r="G370" s="106"/>
      <c r="H370" s="107"/>
      <c r="I370" s="108"/>
      <c r="J370" s="109"/>
      <c r="K370" s="110"/>
      <c r="L370" s="110"/>
      <c r="M370" s="108"/>
      <c r="N370" s="108"/>
      <c r="O370" s="111"/>
      <c r="P370" s="108"/>
      <c r="Q370" s="93"/>
      <c r="R370" s="108"/>
      <c r="S370" s="94"/>
      <c r="T370" s="115"/>
    </row>
    <row r="371" spans="1:20" s="71" customFormat="1" x14ac:dyDescent="0.25">
      <c r="A371" s="104"/>
      <c r="B371" s="112"/>
      <c r="C371" s="108"/>
      <c r="D371" s="105"/>
      <c r="E371" s="105"/>
      <c r="F371" s="87"/>
      <c r="G371" s="106"/>
      <c r="H371" s="107"/>
      <c r="I371" s="108"/>
      <c r="J371" s="109"/>
      <c r="K371" s="110"/>
      <c r="L371" s="110"/>
      <c r="M371" s="108"/>
      <c r="N371" s="108"/>
      <c r="O371" s="108"/>
      <c r="P371" s="108"/>
      <c r="Q371" s="108"/>
      <c r="R371" s="108"/>
      <c r="S371" s="94"/>
      <c r="T371" s="108"/>
    </row>
    <row r="372" spans="1:20" x14ac:dyDescent="0.25">
      <c r="A372" s="104"/>
      <c r="B372" s="112"/>
      <c r="C372" s="108"/>
      <c r="D372" s="105"/>
      <c r="E372" s="105"/>
      <c r="F372" s="87"/>
      <c r="G372" s="106"/>
      <c r="H372" s="107"/>
      <c r="I372" s="108"/>
      <c r="J372" s="109"/>
      <c r="K372" s="110"/>
      <c r="L372" s="110"/>
      <c r="M372" s="108"/>
      <c r="N372" s="108"/>
      <c r="O372" s="111"/>
      <c r="P372" s="108"/>
      <c r="Q372" s="93"/>
      <c r="R372" s="108"/>
      <c r="S372" s="94"/>
      <c r="T372" s="115"/>
    </row>
    <row r="373" spans="1:20" x14ac:dyDescent="0.25">
      <c r="A373" s="114"/>
      <c r="B373" s="112"/>
      <c r="C373" s="115"/>
      <c r="D373" s="118"/>
      <c r="E373" s="118"/>
      <c r="F373" s="87"/>
      <c r="G373" s="62"/>
      <c r="H373" s="119"/>
      <c r="I373" s="115"/>
      <c r="J373" s="120"/>
      <c r="K373" s="121"/>
      <c r="L373" s="121"/>
      <c r="M373" s="115"/>
      <c r="N373" s="115"/>
      <c r="O373" s="122"/>
      <c r="P373" s="115"/>
      <c r="Q373" s="93"/>
      <c r="R373" s="115"/>
      <c r="S373" s="94"/>
      <c r="T373" s="115"/>
    </row>
    <row r="374" spans="1:20" x14ac:dyDescent="0.25">
      <c r="A374" s="114"/>
      <c r="B374" s="112"/>
      <c r="C374" s="115"/>
      <c r="D374" s="118"/>
      <c r="E374" s="118"/>
      <c r="F374" s="87"/>
      <c r="G374" s="62"/>
      <c r="H374" s="119"/>
      <c r="I374" s="115"/>
      <c r="J374" s="120"/>
      <c r="K374" s="121"/>
      <c r="L374" s="121"/>
      <c r="M374" s="115"/>
      <c r="N374" s="115"/>
      <c r="O374" s="122"/>
      <c r="P374" s="115"/>
      <c r="Q374" s="93"/>
      <c r="R374" s="115"/>
      <c r="S374" s="94"/>
      <c r="T374" s="115"/>
    </row>
    <row r="375" spans="1:20" x14ac:dyDescent="0.25">
      <c r="A375" s="114"/>
      <c r="B375" s="141"/>
      <c r="C375" s="115"/>
      <c r="D375" s="118"/>
      <c r="E375" s="118"/>
      <c r="F375" s="87"/>
      <c r="G375" s="62"/>
      <c r="H375" s="119"/>
      <c r="I375" s="115"/>
      <c r="J375" s="120"/>
      <c r="K375" s="121"/>
      <c r="L375" s="121"/>
      <c r="M375" s="115"/>
      <c r="N375" s="115"/>
      <c r="O375" s="122"/>
      <c r="P375" s="115"/>
      <c r="Q375" s="93"/>
      <c r="R375" s="115"/>
      <c r="S375" s="94"/>
      <c r="T375" s="115"/>
    </row>
    <row r="376" spans="1:20" x14ac:dyDescent="0.25">
      <c r="A376" s="114"/>
      <c r="B376" s="141"/>
      <c r="C376" s="115"/>
      <c r="D376" s="118"/>
      <c r="E376" s="118"/>
      <c r="F376" s="87"/>
      <c r="G376" s="62"/>
      <c r="H376" s="119"/>
      <c r="I376" s="115"/>
      <c r="J376" s="120"/>
      <c r="K376" s="121"/>
      <c r="L376" s="121"/>
      <c r="M376" s="115"/>
      <c r="N376" s="115"/>
      <c r="O376" s="122"/>
      <c r="P376" s="115"/>
      <c r="Q376" s="93"/>
      <c r="R376" s="115"/>
      <c r="S376" s="94"/>
      <c r="T376" s="115"/>
    </row>
    <row r="377" spans="1:20" x14ac:dyDescent="0.25">
      <c r="A377" s="104"/>
      <c r="B377" s="112"/>
      <c r="C377" s="108"/>
      <c r="D377" s="105"/>
      <c r="E377" s="105"/>
      <c r="F377" s="87"/>
      <c r="G377" s="106"/>
      <c r="H377" s="107"/>
      <c r="I377" s="108"/>
      <c r="J377" s="109"/>
      <c r="K377" s="110"/>
      <c r="L377" s="110"/>
      <c r="M377" s="108"/>
      <c r="N377" s="108"/>
      <c r="O377" s="111"/>
      <c r="P377" s="108"/>
      <c r="Q377" s="93"/>
      <c r="R377" s="108"/>
      <c r="S377" s="94"/>
      <c r="T377" s="108"/>
    </row>
    <row r="378" spans="1:20" x14ac:dyDescent="0.25">
      <c r="A378" s="104"/>
      <c r="B378" s="112"/>
      <c r="C378" s="108"/>
      <c r="D378" s="105"/>
      <c r="E378" s="143"/>
      <c r="F378" s="87"/>
      <c r="G378" s="144"/>
      <c r="H378" s="107"/>
      <c r="I378" s="108"/>
      <c r="J378" s="109"/>
      <c r="K378" s="110"/>
      <c r="L378" s="110"/>
      <c r="M378" s="108"/>
      <c r="N378" s="108"/>
      <c r="O378" s="111"/>
      <c r="P378" s="108"/>
      <c r="Q378" s="93"/>
      <c r="R378" s="108"/>
      <c r="S378" s="94"/>
      <c r="T378" s="108"/>
    </row>
    <row r="379" spans="1:20" x14ac:dyDescent="0.25">
      <c r="A379" s="158"/>
      <c r="B379" s="142"/>
      <c r="C379" s="155"/>
      <c r="D379" s="143"/>
      <c r="E379" s="143"/>
      <c r="F379" s="87"/>
      <c r="G379" s="159"/>
      <c r="H379" s="160"/>
      <c r="I379" s="155"/>
      <c r="J379" s="161"/>
      <c r="K379" s="162"/>
      <c r="L379" s="162"/>
      <c r="M379" s="155"/>
      <c r="N379" s="155"/>
      <c r="O379" s="145"/>
      <c r="P379" s="155"/>
      <c r="Q379" s="93"/>
      <c r="R379" s="155"/>
      <c r="S379" s="94"/>
      <c r="T379" s="155"/>
    </row>
    <row r="380" spans="1:20" x14ac:dyDescent="0.25">
      <c r="A380" s="114"/>
      <c r="B380" s="141"/>
      <c r="C380" s="115"/>
      <c r="D380" s="118"/>
      <c r="E380" s="118"/>
      <c r="F380" s="87"/>
      <c r="G380" s="62"/>
      <c r="H380" s="119"/>
      <c r="I380" s="115"/>
      <c r="J380" s="120"/>
      <c r="K380" s="121"/>
      <c r="L380" s="121"/>
      <c r="M380" s="115"/>
      <c r="N380" s="115"/>
      <c r="O380" s="122"/>
      <c r="P380" s="115"/>
      <c r="Q380" s="93"/>
      <c r="R380" s="115"/>
      <c r="S380" s="94"/>
      <c r="T380" s="115"/>
    </row>
    <row r="381" spans="1:20" x14ac:dyDescent="0.25">
      <c r="A381" s="114"/>
      <c r="B381" s="141"/>
      <c r="C381" s="115"/>
      <c r="D381" s="118"/>
      <c r="E381" s="118"/>
      <c r="F381" s="87"/>
      <c r="G381" s="62"/>
      <c r="H381" s="119"/>
      <c r="I381" s="115"/>
      <c r="J381" s="120"/>
      <c r="K381" s="121"/>
      <c r="L381" s="121"/>
      <c r="M381" s="115"/>
      <c r="N381" s="115"/>
      <c r="O381" s="122"/>
      <c r="P381" s="115"/>
      <c r="Q381" s="93"/>
      <c r="R381" s="115"/>
      <c r="S381" s="94"/>
      <c r="T381" s="115"/>
    </row>
    <row r="382" spans="1:20" x14ac:dyDescent="0.25">
      <c r="A382" s="114"/>
      <c r="B382" s="141"/>
      <c r="C382" s="115"/>
      <c r="D382" s="118"/>
      <c r="E382" s="118"/>
      <c r="F382" s="87"/>
      <c r="G382" s="62"/>
      <c r="H382" s="119"/>
      <c r="I382" s="115"/>
      <c r="J382" s="120"/>
      <c r="K382" s="121"/>
      <c r="L382" s="121"/>
      <c r="M382" s="115"/>
      <c r="N382" s="115"/>
      <c r="O382" s="122"/>
      <c r="P382" s="115"/>
      <c r="Q382" s="93"/>
      <c r="R382" s="115"/>
      <c r="S382" s="94"/>
      <c r="T382" s="115"/>
    </row>
    <row r="383" spans="1:20" x14ac:dyDescent="0.25">
      <c r="A383" s="104"/>
      <c r="B383" s="112"/>
      <c r="C383" s="108"/>
      <c r="D383" s="105"/>
      <c r="E383" s="143"/>
      <c r="F383" s="87"/>
      <c r="G383" s="106"/>
      <c r="H383" s="107"/>
      <c r="I383" s="108"/>
      <c r="J383" s="109"/>
      <c r="K383" s="110"/>
      <c r="L383" s="110"/>
      <c r="M383" s="108"/>
      <c r="N383" s="108"/>
      <c r="O383" s="108"/>
      <c r="P383" s="108"/>
      <c r="Q383" s="93"/>
      <c r="R383" s="108"/>
      <c r="S383" s="94"/>
      <c r="T383" s="108"/>
    </row>
    <row r="384" spans="1:20" x14ac:dyDescent="0.25">
      <c r="A384" s="114"/>
      <c r="B384" s="141"/>
      <c r="C384" s="115"/>
      <c r="D384" s="118"/>
      <c r="E384" s="118"/>
      <c r="F384" s="87"/>
      <c r="G384" s="62"/>
      <c r="H384" s="119"/>
      <c r="I384" s="115"/>
      <c r="J384" s="120"/>
      <c r="K384" s="121"/>
      <c r="L384" s="121"/>
      <c r="M384" s="115"/>
      <c r="N384" s="115"/>
      <c r="O384" s="115"/>
      <c r="P384" s="115"/>
      <c r="Q384" s="93"/>
      <c r="R384" s="115"/>
      <c r="S384" s="94"/>
      <c r="T384" s="115"/>
    </row>
    <row r="385" spans="1:20" x14ac:dyDescent="0.25">
      <c r="A385" s="114"/>
      <c r="B385" s="141"/>
      <c r="C385" s="115"/>
      <c r="D385" s="118"/>
      <c r="E385" s="118"/>
      <c r="F385" s="87"/>
      <c r="G385" s="62"/>
      <c r="H385" s="119"/>
      <c r="I385" s="115"/>
      <c r="J385" s="120"/>
      <c r="K385" s="121"/>
      <c r="L385" s="121"/>
      <c r="M385" s="115"/>
      <c r="N385" s="115"/>
      <c r="O385" s="122"/>
      <c r="P385" s="115"/>
      <c r="Q385" s="93"/>
      <c r="R385" s="115"/>
      <c r="S385" s="94"/>
      <c r="T385" s="115"/>
    </row>
    <row r="386" spans="1:20" x14ac:dyDescent="0.25">
      <c r="A386" s="104"/>
      <c r="B386" s="112"/>
      <c r="C386" s="108"/>
      <c r="D386" s="105"/>
      <c r="E386" s="105"/>
      <c r="F386" s="87"/>
      <c r="G386" s="106"/>
      <c r="H386" s="107"/>
      <c r="I386" s="108"/>
      <c r="J386" s="109"/>
      <c r="K386" s="110"/>
      <c r="L386" s="110"/>
      <c r="M386" s="108"/>
      <c r="N386" s="108"/>
      <c r="O386" s="108"/>
      <c r="P386" s="108"/>
      <c r="Q386" s="93"/>
      <c r="R386" s="108"/>
      <c r="S386" s="94"/>
      <c r="T386" s="108"/>
    </row>
    <row r="387" spans="1:20" x14ac:dyDescent="0.25">
      <c r="A387" s="114"/>
      <c r="B387" s="141"/>
      <c r="C387" s="115"/>
      <c r="D387" s="118"/>
      <c r="E387" s="118"/>
      <c r="F387" s="87"/>
      <c r="G387" s="62"/>
      <c r="H387" s="119"/>
      <c r="I387" s="115"/>
      <c r="J387" s="120"/>
      <c r="K387" s="121"/>
      <c r="L387" s="121"/>
      <c r="M387" s="115"/>
      <c r="N387" s="115"/>
      <c r="O387" s="122"/>
      <c r="P387" s="115"/>
      <c r="Q387" s="93"/>
      <c r="R387" s="115"/>
      <c r="S387" s="94"/>
      <c r="T387" s="115"/>
    </row>
    <row r="388" spans="1:20" x14ac:dyDescent="0.25">
      <c r="A388" s="104"/>
      <c r="B388" s="112"/>
      <c r="C388" s="108"/>
      <c r="D388" s="105"/>
      <c r="E388" s="105"/>
      <c r="F388" s="87"/>
      <c r="G388" s="106"/>
      <c r="H388" s="107"/>
      <c r="I388" s="108"/>
      <c r="J388" s="109"/>
      <c r="K388" s="110"/>
      <c r="L388" s="110"/>
      <c r="M388" s="108"/>
      <c r="N388" s="108"/>
      <c r="O388" s="111"/>
      <c r="P388" s="108"/>
      <c r="Q388" s="93"/>
      <c r="R388" s="108"/>
      <c r="S388" s="94"/>
      <c r="T388" s="108"/>
    </row>
    <row r="389" spans="1:20" x14ac:dyDescent="0.25">
      <c r="A389" s="114"/>
      <c r="B389" s="141"/>
      <c r="C389" s="115"/>
      <c r="D389" s="118"/>
      <c r="E389" s="118"/>
      <c r="F389" s="87"/>
      <c r="G389" s="62"/>
      <c r="H389" s="119"/>
      <c r="I389" s="115"/>
      <c r="J389" s="120"/>
      <c r="K389" s="121"/>
      <c r="L389" s="121"/>
      <c r="M389" s="115"/>
      <c r="N389" s="115"/>
      <c r="O389" s="115"/>
      <c r="P389" s="115"/>
      <c r="Q389" s="93"/>
      <c r="R389" s="115"/>
      <c r="S389" s="94"/>
      <c r="T389" s="115"/>
    </row>
    <row r="390" spans="1:20" x14ac:dyDescent="0.25">
      <c r="A390" s="114"/>
      <c r="B390" s="141"/>
      <c r="C390" s="115"/>
      <c r="D390" s="118"/>
      <c r="E390" s="118"/>
      <c r="F390" s="87"/>
      <c r="G390" s="62"/>
      <c r="H390" s="119"/>
      <c r="I390" s="115"/>
      <c r="J390" s="120"/>
      <c r="K390" s="121"/>
      <c r="L390" s="121"/>
      <c r="M390" s="115"/>
      <c r="N390" s="115"/>
      <c r="O390" s="115"/>
      <c r="P390" s="115"/>
      <c r="Q390" s="93"/>
      <c r="R390" s="115"/>
      <c r="S390" s="94"/>
      <c r="T390" s="115"/>
    </row>
    <row r="391" spans="1:20" x14ac:dyDescent="0.25">
      <c r="A391" s="104"/>
      <c r="B391" s="112"/>
      <c r="C391" s="108"/>
      <c r="D391" s="105"/>
      <c r="E391" s="105"/>
      <c r="F391" s="87"/>
      <c r="G391" s="106"/>
      <c r="H391" s="107"/>
      <c r="I391" s="108"/>
      <c r="J391" s="109"/>
      <c r="K391" s="110"/>
      <c r="L391" s="110"/>
      <c r="M391" s="108"/>
      <c r="N391" s="108"/>
      <c r="O391" s="163"/>
      <c r="P391" s="108"/>
      <c r="Q391" s="93"/>
      <c r="R391" s="108"/>
      <c r="S391" s="94"/>
      <c r="T391" s="108"/>
    </row>
    <row r="392" spans="1:20" x14ac:dyDescent="0.25">
      <c r="A392" s="114"/>
      <c r="B392" s="141"/>
      <c r="C392" s="115"/>
      <c r="D392" s="118"/>
      <c r="E392" s="118"/>
      <c r="F392" s="87"/>
      <c r="G392" s="62"/>
      <c r="H392" s="119"/>
      <c r="I392" s="115"/>
      <c r="J392" s="120"/>
      <c r="K392" s="121"/>
      <c r="L392" s="121"/>
      <c r="M392" s="115"/>
      <c r="N392" s="115"/>
      <c r="O392" s="122"/>
      <c r="P392" s="115"/>
      <c r="Q392" s="93"/>
      <c r="R392" s="115"/>
      <c r="S392" s="94"/>
      <c r="T392" s="115"/>
    </row>
    <row r="393" spans="1:20" x14ac:dyDescent="0.25">
      <c r="A393" s="104"/>
      <c r="B393" s="112"/>
      <c r="C393" s="108"/>
      <c r="D393" s="105"/>
      <c r="E393" s="105"/>
      <c r="F393" s="87"/>
      <c r="G393" s="106"/>
      <c r="H393" s="107"/>
      <c r="I393" s="108"/>
      <c r="J393" s="109"/>
      <c r="K393" s="110"/>
      <c r="L393" s="110"/>
      <c r="M393" s="108"/>
      <c r="N393" s="108"/>
      <c r="O393" s="111"/>
      <c r="P393" s="108"/>
      <c r="Q393" s="93"/>
      <c r="R393" s="108"/>
      <c r="S393" s="94"/>
      <c r="T393" s="108"/>
    </row>
    <row r="394" spans="1:20" x14ac:dyDescent="0.25">
      <c r="A394" s="114"/>
      <c r="B394" s="141"/>
      <c r="C394" s="115"/>
      <c r="D394" s="118"/>
      <c r="E394" s="118"/>
      <c r="F394" s="87"/>
      <c r="G394" s="62"/>
      <c r="H394" s="119"/>
      <c r="I394" s="115"/>
      <c r="J394" s="120"/>
      <c r="K394" s="121"/>
      <c r="L394" s="121"/>
      <c r="M394" s="115"/>
      <c r="N394" s="115"/>
      <c r="O394" s="115"/>
      <c r="P394" s="115"/>
      <c r="Q394" s="93"/>
      <c r="R394" s="115"/>
      <c r="S394" s="94"/>
      <c r="T394" s="115"/>
    </row>
    <row r="395" spans="1:20" x14ac:dyDescent="0.25">
      <c r="A395" s="114"/>
      <c r="B395" s="141"/>
      <c r="C395" s="115"/>
      <c r="D395" s="118"/>
      <c r="E395" s="118"/>
      <c r="F395" s="87"/>
      <c r="G395" s="62"/>
      <c r="H395" s="119"/>
      <c r="I395" s="115"/>
      <c r="J395" s="120"/>
      <c r="K395" s="121"/>
      <c r="L395" s="121"/>
      <c r="M395" s="115"/>
      <c r="N395" s="115"/>
      <c r="O395" s="122"/>
      <c r="P395" s="115"/>
      <c r="Q395" s="93"/>
      <c r="R395" s="115"/>
      <c r="S395" s="94"/>
      <c r="T395" s="115"/>
    </row>
    <row r="396" spans="1:20" x14ac:dyDescent="0.25">
      <c r="A396" s="114"/>
      <c r="B396" s="141"/>
      <c r="C396" s="115"/>
      <c r="D396" s="118"/>
      <c r="E396" s="118"/>
      <c r="F396" s="87"/>
      <c r="G396" s="62"/>
      <c r="H396" s="119"/>
      <c r="I396" s="115"/>
      <c r="J396" s="120"/>
      <c r="K396" s="121"/>
      <c r="L396" s="121"/>
      <c r="M396" s="115"/>
      <c r="N396" s="115"/>
      <c r="O396" s="122"/>
      <c r="P396" s="115"/>
      <c r="Q396" s="93"/>
      <c r="R396" s="115"/>
      <c r="S396" s="94"/>
      <c r="T396" s="115"/>
    </row>
    <row r="397" spans="1:20" x14ac:dyDescent="0.25">
      <c r="A397" s="114"/>
      <c r="B397" s="141"/>
      <c r="C397" s="115"/>
      <c r="D397" s="118"/>
      <c r="E397" s="118"/>
      <c r="F397" s="87"/>
      <c r="G397" s="62"/>
      <c r="H397" s="119"/>
      <c r="I397" s="115"/>
      <c r="J397" s="120"/>
      <c r="K397" s="121"/>
      <c r="L397" s="121"/>
      <c r="M397" s="115"/>
      <c r="N397" s="115"/>
      <c r="O397" s="122"/>
      <c r="P397" s="115"/>
      <c r="Q397" s="93"/>
      <c r="R397" s="115"/>
      <c r="S397" s="94"/>
      <c r="T397" s="115"/>
    </row>
    <row r="398" spans="1:20" x14ac:dyDescent="0.25">
      <c r="A398" s="104"/>
      <c r="B398" s="112"/>
      <c r="C398" s="108"/>
      <c r="D398" s="105"/>
      <c r="E398" s="105"/>
      <c r="F398" s="87"/>
      <c r="G398" s="106"/>
      <c r="H398" s="107"/>
      <c r="I398" s="108"/>
      <c r="J398" s="109"/>
      <c r="K398" s="110"/>
      <c r="L398" s="110"/>
      <c r="M398" s="108"/>
      <c r="N398" s="108"/>
      <c r="O398" s="111"/>
      <c r="P398" s="108"/>
      <c r="Q398" s="93"/>
      <c r="R398" s="108"/>
      <c r="S398" s="94"/>
      <c r="T398" s="108"/>
    </row>
    <row r="399" spans="1:20" x14ac:dyDescent="0.25">
      <c r="A399" s="114"/>
      <c r="B399" s="141"/>
      <c r="C399" s="115"/>
      <c r="D399" s="118"/>
      <c r="E399" s="118"/>
      <c r="F399" s="87"/>
      <c r="G399" s="62"/>
      <c r="H399" s="119"/>
      <c r="I399" s="115"/>
      <c r="J399" s="120"/>
      <c r="K399" s="121"/>
      <c r="L399" s="121"/>
      <c r="M399" s="115"/>
      <c r="N399" s="115"/>
      <c r="O399" s="115"/>
      <c r="P399" s="115"/>
      <c r="Q399" s="93"/>
      <c r="R399" s="115"/>
      <c r="S399" s="94"/>
      <c r="T399" s="115"/>
    </row>
    <row r="400" spans="1:20" x14ac:dyDescent="0.25">
      <c r="A400" s="104"/>
      <c r="B400" s="112"/>
      <c r="C400" s="108"/>
      <c r="D400" s="105"/>
      <c r="E400" s="105"/>
      <c r="F400" s="87"/>
      <c r="G400" s="106"/>
      <c r="H400" s="107"/>
      <c r="I400" s="108"/>
      <c r="J400" s="109"/>
      <c r="K400" s="110"/>
      <c r="L400" s="110"/>
      <c r="M400" s="108"/>
      <c r="N400" s="108"/>
      <c r="O400" s="111"/>
      <c r="P400" s="108"/>
      <c r="Q400" s="93"/>
      <c r="R400" s="108"/>
      <c r="S400" s="94"/>
      <c r="T400" s="108"/>
    </row>
    <row r="401" spans="1:20" s="71" customFormat="1" x14ac:dyDescent="0.25">
      <c r="A401" s="114"/>
      <c r="B401" s="141"/>
      <c r="C401" s="115"/>
      <c r="D401" s="118"/>
      <c r="E401" s="118"/>
      <c r="F401" s="87"/>
      <c r="G401" s="62"/>
      <c r="H401" s="119"/>
      <c r="I401" s="115"/>
      <c r="J401" s="120"/>
      <c r="K401" s="121"/>
      <c r="L401" s="121"/>
      <c r="M401" s="115"/>
      <c r="N401" s="115"/>
      <c r="O401" s="122"/>
      <c r="P401" s="115"/>
      <c r="Q401" s="93"/>
      <c r="R401" s="115"/>
      <c r="S401" s="94"/>
      <c r="T401" s="115"/>
    </row>
    <row r="402" spans="1:20" x14ac:dyDescent="0.25">
      <c r="A402" s="104"/>
      <c r="B402" s="112"/>
      <c r="C402" s="108"/>
      <c r="D402" s="105"/>
      <c r="E402" s="105"/>
      <c r="F402" s="87"/>
      <c r="G402" s="106"/>
      <c r="H402" s="107"/>
      <c r="I402" s="108"/>
      <c r="J402" s="109"/>
      <c r="K402" s="110"/>
      <c r="L402" s="110"/>
      <c r="M402" s="108"/>
      <c r="N402" s="108"/>
      <c r="O402" s="111"/>
      <c r="P402" s="108"/>
      <c r="Q402" s="93"/>
      <c r="R402" s="108"/>
      <c r="S402" s="94"/>
      <c r="T402" s="108"/>
    </row>
    <row r="403" spans="1:20" x14ac:dyDescent="0.25">
      <c r="A403" s="104"/>
      <c r="B403" s="112"/>
      <c r="C403" s="108"/>
      <c r="D403" s="105"/>
      <c r="E403" s="105"/>
      <c r="F403" s="87"/>
      <c r="G403" s="106"/>
      <c r="H403" s="107"/>
      <c r="I403" s="108"/>
      <c r="J403" s="109"/>
      <c r="K403" s="110"/>
      <c r="L403" s="110"/>
      <c r="M403" s="108"/>
      <c r="N403" s="108"/>
      <c r="O403" s="111"/>
      <c r="P403" s="108"/>
      <c r="Q403" s="93"/>
      <c r="R403" s="108"/>
      <c r="S403" s="94"/>
      <c r="T403" s="108"/>
    </row>
    <row r="404" spans="1:20" x14ac:dyDescent="0.25">
      <c r="A404" s="104"/>
      <c r="B404" s="112"/>
      <c r="C404" s="108"/>
      <c r="D404" s="105"/>
      <c r="E404" s="105"/>
      <c r="F404" s="87"/>
      <c r="G404" s="106"/>
      <c r="H404" s="107"/>
      <c r="I404" s="108"/>
      <c r="J404" s="109"/>
      <c r="K404" s="110"/>
      <c r="L404" s="110"/>
      <c r="M404" s="108"/>
      <c r="N404" s="108"/>
      <c r="O404" s="108"/>
      <c r="P404" s="108"/>
      <c r="Q404" s="93"/>
      <c r="R404" s="108"/>
      <c r="S404" s="94"/>
      <c r="T404" s="108"/>
    </row>
    <row r="405" spans="1:20" x14ac:dyDescent="0.25">
      <c r="A405" s="104"/>
      <c r="B405" s="112"/>
      <c r="C405" s="108"/>
      <c r="D405" s="105"/>
      <c r="E405" s="105"/>
      <c r="F405" s="87"/>
      <c r="G405" s="106"/>
      <c r="H405" s="107"/>
      <c r="I405" s="108"/>
      <c r="J405" s="109"/>
      <c r="K405" s="110"/>
      <c r="L405" s="110"/>
      <c r="M405" s="108"/>
      <c r="N405" s="108"/>
      <c r="O405" s="111"/>
      <c r="P405" s="108"/>
      <c r="Q405" s="93"/>
      <c r="R405" s="108"/>
      <c r="S405" s="94"/>
      <c r="T405" s="108"/>
    </row>
    <row r="406" spans="1:20" x14ac:dyDescent="0.25">
      <c r="A406" s="104"/>
      <c r="B406" s="112"/>
      <c r="C406" s="108"/>
      <c r="D406" s="105"/>
      <c r="E406" s="105"/>
      <c r="F406" s="87"/>
      <c r="G406" s="106"/>
      <c r="H406" s="107"/>
      <c r="I406" s="108"/>
      <c r="J406" s="109"/>
      <c r="K406" s="110"/>
      <c r="L406" s="110"/>
      <c r="M406" s="108"/>
      <c r="N406" s="108"/>
      <c r="O406" s="111"/>
      <c r="P406" s="108"/>
      <c r="Q406" s="93"/>
      <c r="R406" s="108"/>
      <c r="S406" s="94"/>
      <c r="T406" s="108"/>
    </row>
    <row r="407" spans="1:20" x14ac:dyDescent="0.25">
      <c r="A407" s="104"/>
      <c r="B407" s="112"/>
      <c r="C407" s="108"/>
      <c r="D407" s="105"/>
      <c r="E407" s="105"/>
      <c r="F407" s="87"/>
      <c r="G407" s="106"/>
      <c r="H407" s="107"/>
      <c r="I407" s="108"/>
      <c r="J407" s="109"/>
      <c r="K407" s="110"/>
      <c r="L407" s="110"/>
      <c r="M407" s="108"/>
      <c r="N407" s="108"/>
      <c r="O407" s="108"/>
      <c r="P407" s="108"/>
      <c r="Q407" s="93"/>
      <c r="R407" s="108"/>
      <c r="S407" s="94"/>
      <c r="T407" s="108"/>
    </row>
    <row r="408" spans="1:20" x14ac:dyDescent="0.25">
      <c r="A408" s="104"/>
      <c r="B408" s="112"/>
      <c r="C408" s="108"/>
      <c r="D408" s="105"/>
      <c r="E408" s="105"/>
      <c r="F408" s="87"/>
      <c r="G408" s="106"/>
      <c r="H408" s="107"/>
      <c r="I408" s="108"/>
      <c r="J408" s="109"/>
      <c r="K408" s="110"/>
      <c r="L408" s="110"/>
      <c r="M408" s="108"/>
      <c r="N408" s="108"/>
      <c r="O408" s="111"/>
      <c r="P408" s="108"/>
      <c r="Q408" s="93"/>
      <c r="R408" s="108"/>
      <c r="S408" s="94"/>
      <c r="T408" s="108"/>
    </row>
    <row r="409" spans="1:20" x14ac:dyDescent="0.25">
      <c r="A409" s="117"/>
      <c r="B409" s="112"/>
      <c r="C409" s="108"/>
      <c r="D409" s="105"/>
      <c r="E409" s="105"/>
      <c r="F409" s="87"/>
      <c r="G409" s="106"/>
      <c r="H409" s="107"/>
      <c r="I409" s="108"/>
      <c r="J409" s="109"/>
      <c r="K409" s="110"/>
      <c r="L409" s="110"/>
      <c r="M409" s="108"/>
      <c r="N409" s="108"/>
      <c r="O409" s="111"/>
      <c r="P409" s="108"/>
      <c r="Q409" s="93"/>
      <c r="R409" s="108"/>
      <c r="S409" s="94"/>
      <c r="T409" s="108"/>
    </row>
    <row r="410" spans="1:20" x14ac:dyDescent="0.25">
      <c r="A410" s="114"/>
      <c r="B410" s="141"/>
      <c r="C410" s="115"/>
      <c r="D410" s="118"/>
      <c r="E410" s="118"/>
      <c r="F410" s="87"/>
      <c r="G410" s="62"/>
      <c r="H410" s="119"/>
      <c r="I410" s="115"/>
      <c r="J410" s="120"/>
      <c r="K410" s="121"/>
      <c r="L410" s="121"/>
      <c r="M410" s="115"/>
      <c r="N410" s="115"/>
      <c r="O410" s="122"/>
      <c r="P410" s="115"/>
      <c r="Q410" s="93"/>
      <c r="R410" s="115"/>
      <c r="S410" s="94"/>
      <c r="T410" s="115"/>
    </row>
    <row r="411" spans="1:20" x14ac:dyDescent="0.25">
      <c r="A411" s="114"/>
      <c r="B411" s="141"/>
      <c r="C411" s="115"/>
      <c r="D411" s="118"/>
      <c r="E411" s="118"/>
      <c r="F411" s="87"/>
      <c r="G411" s="62"/>
      <c r="H411" s="119"/>
      <c r="I411" s="115"/>
      <c r="J411" s="120"/>
      <c r="K411" s="121"/>
      <c r="L411" s="121"/>
      <c r="M411" s="115"/>
      <c r="N411" s="115"/>
      <c r="O411" s="122"/>
      <c r="P411" s="115"/>
      <c r="Q411" s="93"/>
      <c r="R411" s="115"/>
      <c r="S411" s="94"/>
      <c r="T411" s="115"/>
    </row>
    <row r="412" spans="1:20" x14ac:dyDescent="0.25">
      <c r="A412" s="114"/>
      <c r="B412" s="141"/>
      <c r="C412" s="115"/>
      <c r="D412" s="118"/>
      <c r="E412" s="118"/>
      <c r="F412" s="87"/>
      <c r="G412" s="62"/>
      <c r="H412" s="119"/>
      <c r="I412" s="115"/>
      <c r="J412" s="120"/>
      <c r="K412" s="121"/>
      <c r="L412" s="121"/>
      <c r="M412" s="115"/>
      <c r="N412" s="115"/>
      <c r="O412" s="122"/>
      <c r="P412" s="115"/>
      <c r="Q412" s="93"/>
      <c r="R412" s="115"/>
      <c r="S412" s="94"/>
      <c r="T412" s="115"/>
    </row>
    <row r="413" spans="1:20" x14ac:dyDescent="0.25">
      <c r="A413" s="114"/>
      <c r="B413" s="141"/>
      <c r="C413" s="115"/>
      <c r="D413" s="118"/>
      <c r="E413" s="118"/>
      <c r="F413" s="87"/>
      <c r="G413" s="62"/>
      <c r="H413" s="119"/>
      <c r="I413" s="115"/>
      <c r="J413" s="120"/>
      <c r="K413" s="121"/>
      <c r="L413" s="121"/>
      <c r="M413" s="115"/>
      <c r="N413" s="115"/>
      <c r="O413" s="122"/>
      <c r="P413" s="115"/>
      <c r="Q413" s="93"/>
      <c r="R413" s="115"/>
      <c r="S413" s="94"/>
      <c r="T413" s="115"/>
    </row>
    <row r="414" spans="1:20" x14ac:dyDescent="0.25">
      <c r="A414" s="114"/>
      <c r="B414" s="141"/>
      <c r="C414" s="115"/>
      <c r="D414" s="118"/>
      <c r="E414" s="118"/>
      <c r="F414" s="87"/>
      <c r="G414" s="62"/>
      <c r="H414" s="119"/>
      <c r="I414" s="115"/>
      <c r="J414" s="120"/>
      <c r="K414" s="121"/>
      <c r="L414" s="121"/>
      <c r="M414" s="115"/>
      <c r="N414" s="115"/>
      <c r="O414" s="115"/>
      <c r="P414" s="115"/>
      <c r="Q414" s="93"/>
      <c r="R414" s="115"/>
      <c r="S414" s="94"/>
      <c r="T414" s="115"/>
    </row>
    <row r="415" spans="1:20" x14ac:dyDescent="0.25">
      <c r="A415" s="104"/>
      <c r="B415" s="112"/>
      <c r="C415" s="108"/>
      <c r="D415" s="105"/>
      <c r="E415" s="105"/>
      <c r="F415" s="87"/>
      <c r="G415" s="106"/>
      <c r="H415" s="107"/>
      <c r="I415" s="108"/>
      <c r="J415" s="109"/>
      <c r="K415" s="110"/>
      <c r="L415" s="110"/>
      <c r="M415" s="108"/>
      <c r="N415" s="108"/>
      <c r="O415" s="111"/>
      <c r="P415" s="108"/>
      <c r="Q415" s="93"/>
      <c r="R415" s="108"/>
      <c r="S415" s="94"/>
      <c r="T415" s="108"/>
    </row>
    <row r="416" spans="1:20" x14ac:dyDescent="0.25">
      <c r="A416" s="104"/>
      <c r="B416" s="112"/>
      <c r="C416" s="108"/>
      <c r="D416" s="105"/>
      <c r="E416" s="105"/>
      <c r="F416" s="87"/>
      <c r="G416" s="106"/>
      <c r="H416" s="107"/>
      <c r="I416" s="108"/>
      <c r="J416" s="109"/>
      <c r="K416" s="110"/>
      <c r="L416" s="110"/>
      <c r="M416" s="108"/>
      <c r="N416" s="108"/>
      <c r="O416" s="108"/>
      <c r="P416" s="108"/>
      <c r="Q416" s="93"/>
      <c r="R416" s="108"/>
      <c r="S416" s="94"/>
      <c r="T416" s="108"/>
    </row>
    <row r="417" spans="1:20" x14ac:dyDescent="0.25">
      <c r="A417" s="104"/>
      <c r="B417" s="112"/>
      <c r="C417" s="108"/>
      <c r="D417" s="105"/>
      <c r="E417" s="105"/>
      <c r="F417" s="87"/>
      <c r="G417" s="106"/>
      <c r="H417" s="107"/>
      <c r="I417" s="108"/>
      <c r="J417" s="109"/>
      <c r="K417" s="110"/>
      <c r="L417" s="110"/>
      <c r="M417" s="108"/>
      <c r="N417" s="108"/>
      <c r="O417" s="108"/>
      <c r="P417" s="108"/>
      <c r="Q417" s="93"/>
      <c r="R417" s="108"/>
      <c r="S417" s="94"/>
      <c r="T417" s="108"/>
    </row>
    <row r="418" spans="1:20" x14ac:dyDescent="0.25">
      <c r="A418" s="104"/>
      <c r="B418" s="112"/>
      <c r="C418" s="108"/>
      <c r="D418" s="105"/>
      <c r="E418" s="105"/>
      <c r="F418" s="87"/>
      <c r="G418" s="106"/>
      <c r="H418" s="107"/>
      <c r="I418" s="108"/>
      <c r="J418" s="109"/>
      <c r="K418" s="110"/>
      <c r="L418" s="110"/>
      <c r="M418" s="108"/>
      <c r="N418" s="108"/>
      <c r="O418" s="111"/>
      <c r="P418" s="108"/>
      <c r="Q418" s="108"/>
      <c r="R418" s="108"/>
      <c r="S418" s="94"/>
      <c r="T418" s="108"/>
    </row>
    <row r="419" spans="1:20" x14ac:dyDescent="0.25">
      <c r="A419" s="104"/>
      <c r="B419" s="112"/>
      <c r="C419" s="108"/>
      <c r="D419" s="105"/>
      <c r="E419" s="105"/>
      <c r="F419" s="87"/>
      <c r="G419" s="106"/>
      <c r="H419" s="107"/>
      <c r="I419" s="108"/>
      <c r="J419" s="109"/>
      <c r="K419" s="110"/>
      <c r="L419" s="110"/>
      <c r="M419" s="108"/>
      <c r="N419" s="108"/>
      <c r="O419" s="111"/>
      <c r="P419" s="108"/>
      <c r="Q419" s="93"/>
      <c r="R419" s="108"/>
      <c r="S419" s="94"/>
      <c r="T419" s="108"/>
    </row>
    <row r="420" spans="1:20" x14ac:dyDescent="0.25">
      <c r="A420" s="114"/>
      <c r="B420" s="141"/>
      <c r="C420" s="115"/>
      <c r="D420" s="118"/>
      <c r="E420" s="118"/>
      <c r="F420" s="87"/>
      <c r="G420" s="62"/>
      <c r="H420" s="119"/>
      <c r="I420" s="115"/>
      <c r="J420" s="120"/>
      <c r="K420" s="121"/>
      <c r="L420" s="121"/>
      <c r="M420" s="115"/>
      <c r="N420" s="115"/>
      <c r="O420" s="115"/>
      <c r="P420" s="115"/>
      <c r="Q420" s="93"/>
      <c r="R420" s="115"/>
      <c r="S420" s="94"/>
      <c r="T420" s="115"/>
    </row>
    <row r="421" spans="1:20" x14ac:dyDescent="0.25">
      <c r="A421" s="104"/>
      <c r="B421" s="112"/>
      <c r="C421" s="108"/>
      <c r="D421" s="105"/>
      <c r="E421" s="105"/>
      <c r="F421" s="87"/>
      <c r="G421" s="106"/>
      <c r="H421" s="107"/>
      <c r="I421" s="108"/>
      <c r="J421" s="109"/>
      <c r="K421" s="110"/>
      <c r="L421" s="110"/>
      <c r="M421" s="108"/>
      <c r="N421" s="108"/>
      <c r="O421" s="111"/>
      <c r="P421" s="108"/>
      <c r="Q421" s="93"/>
      <c r="R421" s="108"/>
      <c r="S421" s="94"/>
      <c r="T421" s="108"/>
    </row>
    <row r="422" spans="1:20" x14ac:dyDescent="0.25">
      <c r="A422" s="114"/>
      <c r="B422" s="141"/>
      <c r="C422" s="115"/>
      <c r="D422" s="118"/>
      <c r="E422" s="118"/>
      <c r="F422" s="87"/>
      <c r="G422" s="62"/>
      <c r="H422" s="119"/>
      <c r="I422" s="115"/>
      <c r="J422" s="120"/>
      <c r="K422" s="121"/>
      <c r="L422" s="121"/>
      <c r="M422" s="115"/>
      <c r="N422" s="115"/>
      <c r="O422" s="115"/>
      <c r="P422" s="115"/>
      <c r="Q422" s="93"/>
      <c r="R422" s="115"/>
      <c r="S422" s="94"/>
      <c r="T422" s="115"/>
    </row>
    <row r="423" spans="1:20" x14ac:dyDescent="0.25">
      <c r="A423" s="114"/>
      <c r="B423" s="112"/>
      <c r="C423" s="115"/>
      <c r="D423" s="118"/>
      <c r="E423" s="118"/>
      <c r="F423" s="87"/>
      <c r="G423" s="62"/>
      <c r="H423" s="119"/>
      <c r="I423" s="115"/>
      <c r="J423" s="120"/>
      <c r="K423" s="121"/>
      <c r="L423" s="121"/>
      <c r="M423" s="115"/>
      <c r="N423" s="115"/>
      <c r="O423" s="115"/>
      <c r="P423" s="115"/>
      <c r="Q423" s="93"/>
      <c r="R423" s="115"/>
      <c r="S423" s="94"/>
      <c r="T423" s="115"/>
    </row>
    <row r="424" spans="1:20" x14ac:dyDescent="0.25">
      <c r="A424" s="114"/>
      <c r="B424" s="112"/>
      <c r="C424" s="115"/>
      <c r="D424" s="118"/>
      <c r="E424" s="118"/>
      <c r="F424" s="87"/>
      <c r="G424" s="62"/>
      <c r="H424" s="119"/>
      <c r="I424" s="115"/>
      <c r="J424" s="120"/>
      <c r="K424" s="121"/>
      <c r="L424" s="121"/>
      <c r="M424" s="115"/>
      <c r="N424" s="115"/>
      <c r="O424" s="122"/>
      <c r="P424" s="115"/>
      <c r="Q424" s="93"/>
      <c r="R424" s="115"/>
      <c r="S424" s="94"/>
      <c r="T424" s="115"/>
    </row>
    <row r="425" spans="1:20" x14ac:dyDescent="0.25">
      <c r="A425" s="114"/>
      <c r="B425" s="112"/>
      <c r="C425" s="115"/>
      <c r="D425" s="118"/>
      <c r="E425" s="118"/>
      <c r="F425" s="87"/>
      <c r="G425" s="62"/>
      <c r="H425" s="119"/>
      <c r="I425" s="115"/>
      <c r="J425" s="120"/>
      <c r="K425" s="121"/>
      <c r="L425" s="121"/>
      <c r="M425" s="115"/>
      <c r="N425" s="115"/>
      <c r="O425" s="122"/>
      <c r="P425" s="115"/>
      <c r="Q425" s="93"/>
      <c r="R425" s="115"/>
      <c r="S425" s="94"/>
      <c r="T425" s="115"/>
    </row>
    <row r="426" spans="1:20" x14ac:dyDescent="0.25">
      <c r="A426" s="114"/>
      <c r="B426" s="141"/>
      <c r="C426" s="115"/>
      <c r="D426" s="118"/>
      <c r="E426" s="118"/>
      <c r="F426" s="87"/>
      <c r="G426" s="62"/>
      <c r="H426" s="119"/>
      <c r="I426" s="115"/>
      <c r="J426" s="120"/>
      <c r="K426" s="121"/>
      <c r="L426" s="121"/>
      <c r="M426" s="115"/>
      <c r="N426" s="115"/>
      <c r="O426" s="122"/>
      <c r="P426" s="115"/>
      <c r="Q426" s="93"/>
      <c r="R426" s="115"/>
      <c r="S426" s="94"/>
      <c r="T426" s="115"/>
    </row>
    <row r="427" spans="1:20" x14ac:dyDescent="0.25">
      <c r="A427" s="114"/>
      <c r="B427" s="141"/>
      <c r="C427" s="115"/>
      <c r="D427" s="118"/>
      <c r="E427" s="118"/>
      <c r="F427" s="87"/>
      <c r="G427" s="62"/>
      <c r="H427" s="119"/>
      <c r="I427" s="115"/>
      <c r="J427" s="120"/>
      <c r="K427" s="121"/>
      <c r="L427" s="121"/>
      <c r="M427" s="115"/>
      <c r="N427" s="115"/>
      <c r="O427" s="122"/>
      <c r="P427" s="115"/>
      <c r="Q427" s="93"/>
      <c r="R427" s="115"/>
      <c r="S427" s="94"/>
      <c r="T427" s="115"/>
    </row>
    <row r="428" spans="1:20" x14ac:dyDescent="0.25">
      <c r="A428" s="104"/>
      <c r="B428" s="112"/>
      <c r="C428" s="108"/>
      <c r="D428" s="105"/>
      <c r="E428" s="105"/>
      <c r="F428" s="87"/>
      <c r="G428" s="106"/>
      <c r="H428" s="107"/>
      <c r="I428" s="108"/>
      <c r="J428" s="109"/>
      <c r="K428" s="162"/>
      <c r="L428" s="162"/>
      <c r="M428" s="108"/>
      <c r="N428" s="108"/>
      <c r="O428" s="108"/>
      <c r="P428" s="108"/>
      <c r="Q428" s="93"/>
      <c r="R428" s="108"/>
      <c r="S428" s="94"/>
      <c r="T428" s="108"/>
    </row>
    <row r="429" spans="1:20" x14ac:dyDescent="0.25">
      <c r="A429" s="104"/>
      <c r="B429" s="112"/>
      <c r="C429" s="108"/>
      <c r="D429" s="105"/>
      <c r="E429" s="105"/>
      <c r="F429" s="87"/>
      <c r="G429" s="106"/>
      <c r="H429" s="107"/>
      <c r="I429" s="108"/>
      <c r="J429" s="109"/>
      <c r="K429" s="162"/>
      <c r="L429" s="162"/>
      <c r="M429" s="108"/>
      <c r="N429" s="108"/>
      <c r="O429" s="111"/>
      <c r="P429" s="108"/>
      <c r="Q429" s="108"/>
      <c r="R429" s="108"/>
      <c r="S429" s="94"/>
      <c r="T429" s="108"/>
    </row>
    <row r="430" spans="1:20" x14ac:dyDescent="0.25">
      <c r="A430" s="104"/>
      <c r="B430" s="112"/>
      <c r="C430" s="108"/>
      <c r="D430" s="105"/>
      <c r="E430" s="105"/>
      <c r="F430" s="87"/>
      <c r="G430" s="164"/>
      <c r="H430" s="107"/>
      <c r="I430" s="108"/>
      <c r="J430" s="109"/>
      <c r="K430" s="110"/>
      <c r="L430" s="110"/>
      <c r="M430" s="108"/>
      <c r="N430" s="108"/>
      <c r="O430" s="111"/>
      <c r="P430" s="108"/>
      <c r="Q430" s="108"/>
      <c r="R430" s="108"/>
      <c r="S430" s="94"/>
      <c r="T430" s="108"/>
    </row>
    <row r="431" spans="1:20" x14ac:dyDescent="0.25">
      <c r="A431" s="104"/>
      <c r="B431" s="112"/>
      <c r="C431" s="108"/>
      <c r="D431" s="105"/>
      <c r="E431" s="105"/>
      <c r="F431" s="87"/>
      <c r="G431" s="106"/>
      <c r="H431" s="107"/>
      <c r="I431" s="108"/>
      <c r="J431" s="109"/>
      <c r="K431" s="162"/>
      <c r="L431" s="162"/>
      <c r="M431" s="108"/>
      <c r="N431" s="108"/>
      <c r="O431" s="108"/>
      <c r="P431" s="108"/>
      <c r="Q431" s="93"/>
      <c r="R431" s="108"/>
      <c r="S431" s="94"/>
      <c r="T431" s="108"/>
    </row>
    <row r="432" spans="1:20" x14ac:dyDescent="0.25">
      <c r="A432" s="104"/>
      <c r="B432" s="112"/>
      <c r="C432" s="108"/>
      <c r="D432" s="105"/>
      <c r="E432" s="105"/>
      <c r="F432" s="87"/>
      <c r="G432" s="106"/>
      <c r="H432" s="107"/>
      <c r="I432" s="108"/>
      <c r="J432" s="109"/>
      <c r="K432" s="162"/>
      <c r="L432" s="162"/>
      <c r="M432" s="108"/>
      <c r="N432" s="108"/>
      <c r="O432" s="108"/>
      <c r="P432" s="108"/>
      <c r="Q432" s="93"/>
      <c r="R432" s="108"/>
      <c r="S432" s="94"/>
      <c r="T432" s="108"/>
    </row>
    <row r="433" spans="1:20" x14ac:dyDescent="0.25">
      <c r="A433" s="114"/>
      <c r="B433" s="141"/>
      <c r="C433" s="115"/>
      <c r="D433" s="118"/>
      <c r="E433" s="118"/>
      <c r="F433" s="87"/>
      <c r="G433" s="62"/>
      <c r="H433" s="119"/>
      <c r="I433" s="115"/>
      <c r="J433" s="120"/>
      <c r="K433" s="121"/>
      <c r="L433" s="121"/>
      <c r="M433" s="115"/>
      <c r="N433" s="115"/>
      <c r="O433" s="122"/>
      <c r="P433" s="115"/>
      <c r="Q433" s="93"/>
      <c r="R433" s="115"/>
      <c r="S433" s="94"/>
      <c r="T433" s="115"/>
    </row>
    <row r="434" spans="1:20" x14ac:dyDescent="0.25">
      <c r="A434" s="114"/>
      <c r="B434" s="141"/>
      <c r="C434" s="115"/>
      <c r="D434" s="118"/>
      <c r="E434" s="118"/>
      <c r="F434" s="87"/>
      <c r="G434" s="62"/>
      <c r="H434" s="119"/>
      <c r="I434" s="115"/>
      <c r="J434" s="120"/>
      <c r="K434" s="121"/>
      <c r="L434" s="121"/>
      <c r="M434" s="115"/>
      <c r="N434" s="115"/>
      <c r="O434" s="122"/>
      <c r="P434" s="115"/>
      <c r="Q434" s="93"/>
      <c r="R434" s="115"/>
      <c r="S434" s="94"/>
      <c r="T434" s="115"/>
    </row>
    <row r="435" spans="1:20" x14ac:dyDescent="0.25">
      <c r="A435" s="114"/>
      <c r="B435" s="141"/>
      <c r="C435" s="115"/>
      <c r="D435" s="118"/>
      <c r="E435" s="118"/>
      <c r="F435" s="87"/>
      <c r="G435" s="62"/>
      <c r="H435" s="119"/>
      <c r="I435" s="115"/>
      <c r="J435" s="120"/>
      <c r="K435" s="121"/>
      <c r="L435" s="121"/>
      <c r="M435" s="115"/>
      <c r="N435" s="115"/>
      <c r="O435" s="122"/>
      <c r="P435" s="115"/>
      <c r="Q435" s="115"/>
      <c r="R435" s="115"/>
      <c r="S435" s="94"/>
      <c r="T435" s="115"/>
    </row>
    <row r="436" spans="1:20" x14ac:dyDescent="0.25">
      <c r="A436" s="114"/>
      <c r="B436" s="141"/>
      <c r="C436" s="115"/>
      <c r="D436" s="118"/>
      <c r="E436" s="118"/>
      <c r="F436" s="87"/>
      <c r="G436" s="62"/>
      <c r="H436" s="119"/>
      <c r="I436" s="115"/>
      <c r="J436" s="120"/>
      <c r="K436" s="121"/>
      <c r="L436" s="121"/>
      <c r="M436" s="115"/>
      <c r="N436" s="115"/>
      <c r="O436" s="122"/>
      <c r="P436" s="115"/>
      <c r="Q436" s="93"/>
      <c r="R436" s="115"/>
      <c r="S436" s="94"/>
      <c r="T436" s="115"/>
    </row>
    <row r="437" spans="1:20" x14ac:dyDescent="0.25">
      <c r="A437" s="114"/>
      <c r="B437" s="141"/>
      <c r="C437" s="115"/>
      <c r="D437" s="118"/>
      <c r="E437" s="118"/>
      <c r="F437" s="87"/>
      <c r="G437" s="62"/>
      <c r="H437" s="119"/>
      <c r="I437" s="115"/>
      <c r="J437" s="120"/>
      <c r="K437" s="121"/>
      <c r="L437" s="121"/>
      <c r="M437" s="115"/>
      <c r="N437" s="115"/>
      <c r="O437" s="115"/>
      <c r="P437" s="115"/>
      <c r="Q437" s="93"/>
      <c r="R437" s="115"/>
      <c r="S437" s="94"/>
      <c r="T437" s="115"/>
    </row>
    <row r="438" spans="1:20" x14ac:dyDescent="0.25">
      <c r="A438" s="114"/>
      <c r="B438" s="141"/>
      <c r="C438" s="115"/>
      <c r="D438" s="118"/>
      <c r="E438" s="118"/>
      <c r="F438" s="87"/>
      <c r="G438" s="62"/>
      <c r="H438" s="119"/>
      <c r="I438" s="115"/>
      <c r="J438" s="120"/>
      <c r="K438" s="121"/>
      <c r="L438" s="121"/>
      <c r="M438" s="115"/>
      <c r="N438" s="115"/>
      <c r="O438" s="122"/>
      <c r="P438" s="115"/>
      <c r="Q438" s="93"/>
      <c r="R438" s="115"/>
      <c r="S438" s="94"/>
      <c r="T438" s="115"/>
    </row>
    <row r="439" spans="1:20" x14ac:dyDescent="0.25">
      <c r="A439" s="114"/>
      <c r="B439" s="141"/>
      <c r="C439" s="115"/>
      <c r="D439" s="118"/>
      <c r="E439" s="118"/>
      <c r="F439" s="87"/>
      <c r="G439" s="62"/>
      <c r="H439" s="119"/>
      <c r="I439" s="115"/>
      <c r="J439" s="120"/>
      <c r="K439" s="121"/>
      <c r="L439" s="121"/>
      <c r="M439" s="115"/>
      <c r="N439" s="115"/>
      <c r="O439" s="122"/>
      <c r="P439" s="115"/>
      <c r="Q439" s="93"/>
      <c r="R439" s="115"/>
      <c r="S439" s="94"/>
      <c r="T439" s="115"/>
    </row>
    <row r="440" spans="1:20" x14ac:dyDescent="0.25">
      <c r="A440" s="114"/>
      <c r="B440" s="141"/>
      <c r="C440" s="115"/>
      <c r="D440" s="118"/>
      <c r="E440" s="118"/>
      <c r="F440" s="87"/>
      <c r="G440" s="116"/>
      <c r="H440" s="119"/>
      <c r="I440" s="115"/>
      <c r="J440" s="120"/>
      <c r="K440" s="121"/>
      <c r="L440" s="121"/>
      <c r="M440" s="115"/>
      <c r="N440" s="115"/>
      <c r="O440" s="122"/>
      <c r="P440" s="115"/>
      <c r="Q440" s="93"/>
      <c r="R440" s="115"/>
      <c r="S440" s="94"/>
      <c r="T440" s="115"/>
    </row>
    <row r="441" spans="1:20" x14ac:dyDescent="0.25">
      <c r="A441" s="114"/>
      <c r="B441" s="141"/>
      <c r="C441" s="115"/>
      <c r="D441" s="118"/>
      <c r="E441" s="118"/>
      <c r="F441" s="87"/>
      <c r="G441" s="165"/>
      <c r="H441" s="119"/>
      <c r="I441" s="115"/>
      <c r="J441" s="120"/>
      <c r="K441" s="121"/>
      <c r="L441" s="121"/>
      <c r="M441" s="115"/>
      <c r="N441" s="115"/>
      <c r="O441" s="122"/>
      <c r="P441" s="115"/>
      <c r="Q441" s="93"/>
      <c r="R441" s="115"/>
      <c r="S441" s="94"/>
      <c r="T441" s="115"/>
    </row>
    <row r="442" spans="1:20" x14ac:dyDescent="0.25">
      <c r="A442" s="114"/>
      <c r="B442" s="141"/>
      <c r="C442" s="115"/>
      <c r="D442" s="118"/>
      <c r="E442" s="118"/>
      <c r="F442" s="87"/>
      <c r="G442" s="62"/>
      <c r="H442" s="119"/>
      <c r="I442" s="115"/>
      <c r="J442" s="120"/>
      <c r="K442" s="121"/>
      <c r="L442" s="121"/>
      <c r="M442" s="115"/>
      <c r="N442" s="115"/>
      <c r="O442" s="122"/>
      <c r="P442" s="115"/>
      <c r="Q442" s="93"/>
      <c r="R442" s="115"/>
      <c r="S442" s="94"/>
      <c r="T442" s="115"/>
    </row>
    <row r="443" spans="1:20" x14ac:dyDescent="0.25">
      <c r="A443" s="114"/>
      <c r="B443" s="141"/>
      <c r="C443" s="115"/>
      <c r="D443" s="118"/>
      <c r="E443" s="118"/>
      <c r="F443" s="87"/>
      <c r="G443" s="62"/>
      <c r="H443" s="119"/>
      <c r="I443" s="115"/>
      <c r="J443" s="120"/>
      <c r="K443" s="121"/>
      <c r="L443" s="121"/>
      <c r="M443" s="115"/>
      <c r="N443" s="115"/>
      <c r="O443" s="122"/>
      <c r="P443" s="115"/>
      <c r="Q443" s="115"/>
      <c r="R443" s="115"/>
      <c r="S443" s="94"/>
      <c r="T443" s="115"/>
    </row>
    <row r="444" spans="1:20" x14ac:dyDescent="0.25">
      <c r="A444" s="114"/>
      <c r="B444" s="141"/>
      <c r="C444" s="115"/>
      <c r="D444" s="118"/>
      <c r="E444" s="118"/>
      <c r="F444" s="87"/>
      <c r="G444" s="116"/>
      <c r="H444" s="119"/>
      <c r="I444" s="115"/>
      <c r="J444" s="120"/>
      <c r="K444" s="121"/>
      <c r="L444" s="121"/>
      <c r="M444" s="115"/>
      <c r="N444" s="115"/>
      <c r="O444" s="122"/>
      <c r="P444" s="115"/>
      <c r="Q444" s="93"/>
      <c r="R444" s="115"/>
      <c r="S444" s="94"/>
      <c r="T444" s="115"/>
    </row>
    <row r="445" spans="1:20" x14ac:dyDescent="0.25">
      <c r="A445" s="114"/>
      <c r="B445" s="141"/>
      <c r="C445" s="115"/>
      <c r="D445" s="118"/>
      <c r="E445" s="118"/>
      <c r="F445" s="87"/>
      <c r="G445" s="62"/>
      <c r="H445" s="119"/>
      <c r="I445" s="115"/>
      <c r="J445" s="120"/>
      <c r="K445" s="121"/>
      <c r="L445" s="121"/>
      <c r="M445" s="115"/>
      <c r="N445" s="115"/>
      <c r="O445" s="115"/>
      <c r="P445" s="115"/>
      <c r="Q445" s="93"/>
      <c r="R445" s="115"/>
      <c r="S445" s="94"/>
      <c r="T445" s="115"/>
    </row>
    <row r="446" spans="1:20" x14ac:dyDescent="0.25">
      <c r="A446" s="114"/>
      <c r="B446" s="141"/>
      <c r="C446" s="115"/>
      <c r="D446" s="118"/>
      <c r="E446" s="118"/>
      <c r="F446" s="87"/>
      <c r="G446" s="62"/>
      <c r="H446" s="119"/>
      <c r="I446" s="115"/>
      <c r="J446" s="120"/>
      <c r="K446" s="121"/>
      <c r="L446" s="121"/>
      <c r="M446" s="115"/>
      <c r="N446" s="115"/>
      <c r="O446" s="122"/>
      <c r="P446" s="115"/>
      <c r="Q446" s="93"/>
      <c r="R446" s="115"/>
      <c r="S446" s="94"/>
      <c r="T446" s="115"/>
    </row>
    <row r="447" spans="1:20" x14ac:dyDescent="0.25">
      <c r="A447" s="114"/>
      <c r="B447" s="141"/>
      <c r="C447" s="115"/>
      <c r="D447" s="118"/>
      <c r="E447" s="118"/>
      <c r="F447" s="87"/>
      <c r="G447" s="62"/>
      <c r="H447" s="119"/>
      <c r="I447" s="115"/>
      <c r="J447" s="120"/>
      <c r="K447" s="121"/>
      <c r="L447" s="121"/>
      <c r="M447" s="115"/>
      <c r="N447" s="115"/>
      <c r="O447" s="115"/>
      <c r="P447" s="115"/>
      <c r="Q447" s="93"/>
      <c r="R447" s="115"/>
      <c r="S447" s="94"/>
      <c r="T447" s="115"/>
    </row>
    <row r="448" spans="1:20" x14ac:dyDescent="0.25">
      <c r="A448" s="114"/>
      <c r="B448" s="141"/>
      <c r="C448" s="115"/>
      <c r="D448" s="118"/>
      <c r="E448" s="118"/>
      <c r="F448" s="87"/>
      <c r="G448" s="116"/>
      <c r="H448" s="119"/>
      <c r="I448" s="115"/>
      <c r="J448" s="120"/>
      <c r="K448" s="121"/>
      <c r="L448" s="121"/>
      <c r="M448" s="115"/>
      <c r="N448" s="115"/>
      <c r="O448" s="115"/>
      <c r="P448" s="115"/>
      <c r="Q448" s="93"/>
      <c r="R448" s="115"/>
      <c r="S448" s="94"/>
      <c r="T448" s="115"/>
    </row>
    <row r="449" spans="1:20" x14ac:dyDescent="0.25">
      <c r="A449" s="114"/>
      <c r="B449" s="141"/>
      <c r="C449" s="115"/>
      <c r="D449" s="118"/>
      <c r="E449" s="118"/>
      <c r="F449" s="87"/>
      <c r="G449" s="62"/>
      <c r="H449" s="119"/>
      <c r="I449" s="115"/>
      <c r="J449" s="120"/>
      <c r="K449" s="121"/>
      <c r="L449" s="121"/>
      <c r="M449" s="115"/>
      <c r="N449" s="115"/>
      <c r="O449" s="115"/>
      <c r="P449" s="115"/>
      <c r="Q449" s="93"/>
      <c r="R449" s="115"/>
      <c r="S449" s="94"/>
      <c r="T449" s="115"/>
    </row>
    <row r="450" spans="1:20" x14ac:dyDescent="0.25">
      <c r="A450" s="114"/>
      <c r="B450" s="141"/>
      <c r="C450" s="115"/>
      <c r="D450" s="118"/>
      <c r="E450" s="118"/>
      <c r="F450" s="87"/>
      <c r="G450" s="62"/>
      <c r="H450" s="119"/>
      <c r="I450" s="115"/>
      <c r="J450" s="120"/>
      <c r="K450" s="121"/>
      <c r="L450" s="121"/>
      <c r="M450" s="115"/>
      <c r="N450" s="115"/>
      <c r="O450" s="122"/>
      <c r="P450" s="115"/>
      <c r="Q450" s="93"/>
      <c r="R450" s="115"/>
      <c r="S450" s="94"/>
      <c r="T450" s="115"/>
    </row>
    <row r="451" spans="1:20" x14ac:dyDescent="0.25">
      <c r="A451" s="114"/>
      <c r="B451" s="141"/>
      <c r="C451" s="115"/>
      <c r="D451" s="118"/>
      <c r="E451" s="118"/>
      <c r="F451" s="87"/>
      <c r="G451" s="62"/>
      <c r="H451" s="119"/>
      <c r="I451" s="115"/>
      <c r="J451" s="120"/>
      <c r="K451" s="121"/>
      <c r="L451" s="121"/>
      <c r="M451" s="115"/>
      <c r="N451" s="115"/>
      <c r="O451" s="122"/>
      <c r="P451" s="115"/>
      <c r="Q451" s="115"/>
      <c r="R451" s="115"/>
      <c r="S451" s="94"/>
      <c r="T451" s="115"/>
    </row>
    <row r="452" spans="1:20" x14ac:dyDescent="0.25">
      <c r="A452" s="114"/>
      <c r="B452" s="141"/>
      <c r="C452" s="115"/>
      <c r="D452" s="118"/>
      <c r="E452" s="118"/>
      <c r="F452" s="87"/>
      <c r="G452" s="62"/>
      <c r="H452" s="119"/>
      <c r="I452" s="115"/>
      <c r="J452" s="120"/>
      <c r="K452" s="121"/>
      <c r="L452" s="121"/>
      <c r="M452" s="115"/>
      <c r="N452" s="115"/>
      <c r="O452" s="115"/>
      <c r="P452" s="115"/>
      <c r="Q452" s="93"/>
      <c r="R452" s="115"/>
      <c r="S452" s="94"/>
      <c r="T452" s="115"/>
    </row>
    <row r="453" spans="1:20" x14ac:dyDescent="0.25">
      <c r="A453" s="114"/>
      <c r="B453" s="141"/>
      <c r="C453" s="115"/>
      <c r="D453" s="118"/>
      <c r="E453" s="118"/>
      <c r="F453" s="87"/>
      <c r="G453" s="62"/>
      <c r="H453" s="119"/>
      <c r="I453" s="115"/>
      <c r="J453" s="120"/>
      <c r="K453" s="121"/>
      <c r="L453" s="121"/>
      <c r="M453" s="115"/>
      <c r="N453" s="115"/>
      <c r="O453" s="115"/>
      <c r="P453" s="115"/>
      <c r="Q453" s="93"/>
      <c r="R453" s="115"/>
      <c r="S453" s="94"/>
      <c r="T453" s="115"/>
    </row>
    <row r="454" spans="1:20" s="71" customFormat="1" x14ac:dyDescent="0.25">
      <c r="A454" s="114"/>
      <c r="B454" s="141"/>
      <c r="C454" s="115"/>
      <c r="D454" s="118"/>
      <c r="E454" s="118"/>
      <c r="F454" s="87"/>
      <c r="G454" s="62"/>
      <c r="H454" s="119"/>
      <c r="I454" s="115"/>
      <c r="J454" s="120"/>
      <c r="K454" s="121"/>
      <c r="L454" s="121"/>
      <c r="M454" s="115"/>
      <c r="N454" s="115"/>
      <c r="O454" s="115"/>
      <c r="P454" s="115"/>
      <c r="Q454" s="93"/>
      <c r="R454" s="115"/>
      <c r="S454" s="94"/>
      <c r="T454" s="115"/>
    </row>
    <row r="455" spans="1:20" x14ac:dyDescent="0.25">
      <c r="A455" s="114"/>
      <c r="B455" s="141"/>
      <c r="C455" s="115"/>
      <c r="D455" s="118"/>
      <c r="E455" s="118"/>
      <c r="F455" s="87"/>
      <c r="G455" s="62"/>
      <c r="H455" s="119"/>
      <c r="I455" s="115"/>
      <c r="J455" s="120"/>
      <c r="K455" s="121"/>
      <c r="L455" s="121"/>
      <c r="M455" s="115"/>
      <c r="N455" s="115"/>
      <c r="O455" s="122"/>
      <c r="P455" s="115"/>
      <c r="Q455" s="93"/>
      <c r="R455" s="115"/>
      <c r="S455" s="94"/>
      <c r="T455" s="115"/>
    </row>
    <row r="456" spans="1:20" x14ac:dyDescent="0.25">
      <c r="A456" s="114"/>
      <c r="B456" s="141"/>
      <c r="C456" s="115"/>
      <c r="D456" s="118"/>
      <c r="E456" s="118"/>
      <c r="F456" s="87"/>
      <c r="G456" s="62"/>
      <c r="H456" s="119"/>
      <c r="I456" s="115"/>
      <c r="J456" s="120"/>
      <c r="K456" s="121"/>
      <c r="L456" s="121"/>
      <c r="M456" s="115"/>
      <c r="N456" s="115"/>
      <c r="O456" s="122"/>
      <c r="P456" s="115"/>
      <c r="Q456" s="115"/>
      <c r="R456" s="115"/>
      <c r="S456" s="94"/>
      <c r="T456" s="115"/>
    </row>
    <row r="457" spans="1:20" x14ac:dyDescent="0.25">
      <c r="A457" s="114"/>
      <c r="B457" s="141"/>
      <c r="C457" s="115"/>
      <c r="D457" s="118"/>
      <c r="E457" s="118"/>
      <c r="F457" s="87"/>
      <c r="G457" s="62"/>
      <c r="H457" s="119"/>
      <c r="I457" s="115"/>
      <c r="J457" s="120"/>
      <c r="K457" s="121"/>
      <c r="L457" s="121"/>
      <c r="M457" s="115"/>
      <c r="N457" s="115"/>
      <c r="O457" s="122"/>
      <c r="P457" s="115"/>
      <c r="Q457" s="93"/>
      <c r="R457" s="115"/>
      <c r="S457" s="94"/>
      <c r="T457" s="115"/>
    </row>
    <row r="458" spans="1:20" x14ac:dyDescent="0.25">
      <c r="A458" s="114"/>
      <c r="B458" s="141"/>
      <c r="C458" s="115"/>
      <c r="D458" s="118"/>
      <c r="E458" s="118"/>
      <c r="F458" s="87"/>
      <c r="G458" s="62"/>
      <c r="H458" s="119"/>
      <c r="I458" s="115"/>
      <c r="J458" s="120"/>
      <c r="K458" s="121"/>
      <c r="L458" s="121"/>
      <c r="M458" s="115"/>
      <c r="N458" s="115"/>
      <c r="O458" s="115"/>
      <c r="P458" s="115"/>
      <c r="Q458" s="93"/>
      <c r="R458" s="115"/>
      <c r="S458" s="94"/>
      <c r="T458" s="115"/>
    </row>
    <row r="459" spans="1:20" x14ac:dyDescent="0.25">
      <c r="A459" s="114"/>
      <c r="B459" s="141"/>
      <c r="C459" s="115"/>
      <c r="D459" s="118"/>
      <c r="E459" s="118"/>
      <c r="F459" s="87"/>
      <c r="G459" s="166"/>
      <c r="H459" s="119"/>
      <c r="I459" s="115"/>
      <c r="J459" s="120"/>
      <c r="K459" s="121"/>
      <c r="L459" s="121"/>
      <c r="M459" s="115"/>
      <c r="N459" s="115"/>
      <c r="O459" s="122"/>
      <c r="P459" s="115"/>
      <c r="Q459" s="93"/>
      <c r="R459" s="115"/>
      <c r="S459" s="94"/>
      <c r="T459" s="115"/>
    </row>
    <row r="460" spans="1:20" x14ac:dyDescent="0.25">
      <c r="A460" s="114"/>
      <c r="B460" s="141"/>
      <c r="C460" s="115"/>
      <c r="D460" s="118"/>
      <c r="E460" s="118"/>
      <c r="F460" s="87"/>
      <c r="G460" s="62"/>
      <c r="H460" s="119"/>
      <c r="I460" s="115"/>
      <c r="J460" s="120"/>
      <c r="K460" s="121"/>
      <c r="L460" s="121"/>
      <c r="M460" s="115"/>
      <c r="N460" s="115"/>
      <c r="O460" s="122"/>
      <c r="P460" s="115"/>
      <c r="Q460" s="93"/>
      <c r="R460" s="115"/>
      <c r="S460" s="94"/>
      <c r="T460" s="115"/>
    </row>
    <row r="461" spans="1:20" x14ac:dyDescent="0.25">
      <c r="A461" s="114"/>
      <c r="B461" s="141"/>
      <c r="C461" s="115"/>
      <c r="D461" s="118"/>
      <c r="E461" s="118"/>
      <c r="F461" s="87"/>
      <c r="G461" s="62"/>
      <c r="H461" s="119"/>
      <c r="I461" s="115"/>
      <c r="J461" s="120"/>
      <c r="K461" s="121"/>
      <c r="L461" s="121"/>
      <c r="M461" s="115"/>
      <c r="N461" s="115"/>
      <c r="O461" s="122"/>
      <c r="P461" s="115"/>
      <c r="Q461" s="93"/>
      <c r="R461" s="115"/>
      <c r="S461" s="94"/>
      <c r="T461" s="115"/>
    </row>
    <row r="462" spans="1:20" x14ac:dyDescent="0.25">
      <c r="A462" s="114"/>
      <c r="B462" s="141"/>
      <c r="C462" s="115"/>
      <c r="D462" s="118"/>
      <c r="E462" s="118"/>
      <c r="F462" s="87"/>
      <c r="G462" s="62"/>
      <c r="H462" s="119"/>
      <c r="I462" s="115"/>
      <c r="J462" s="120"/>
      <c r="K462" s="121"/>
      <c r="L462" s="121"/>
      <c r="M462" s="115"/>
      <c r="N462" s="115"/>
      <c r="O462" s="122"/>
      <c r="P462" s="115"/>
      <c r="Q462" s="93"/>
      <c r="R462" s="115"/>
      <c r="S462" s="94"/>
      <c r="T462" s="115"/>
    </row>
    <row r="463" spans="1:20" x14ac:dyDescent="0.25">
      <c r="A463" s="114"/>
      <c r="B463" s="141"/>
      <c r="C463" s="115"/>
      <c r="D463" s="118"/>
      <c r="E463" s="118"/>
      <c r="F463" s="87"/>
      <c r="G463" s="62"/>
      <c r="H463" s="119"/>
      <c r="I463" s="115"/>
      <c r="J463" s="120"/>
      <c r="K463" s="121"/>
      <c r="L463" s="121"/>
      <c r="M463" s="115"/>
      <c r="N463" s="115"/>
      <c r="O463" s="115"/>
      <c r="P463" s="115"/>
      <c r="Q463" s="93"/>
      <c r="R463" s="115"/>
      <c r="S463" s="94"/>
      <c r="T463" s="115"/>
    </row>
    <row r="464" spans="1:20" x14ac:dyDescent="0.25">
      <c r="A464" s="114"/>
      <c r="B464" s="141"/>
      <c r="C464" s="115"/>
      <c r="D464" s="118"/>
      <c r="E464" s="118"/>
      <c r="F464" s="87"/>
      <c r="G464" s="62"/>
      <c r="H464" s="119"/>
      <c r="I464" s="115"/>
      <c r="J464" s="120"/>
      <c r="K464" s="121"/>
      <c r="L464" s="121"/>
      <c r="M464" s="115"/>
      <c r="N464" s="115"/>
      <c r="O464" s="115"/>
      <c r="P464" s="115"/>
      <c r="Q464" s="93"/>
      <c r="R464" s="115"/>
      <c r="S464" s="94"/>
      <c r="T464" s="115"/>
    </row>
    <row r="465" spans="1:20" x14ac:dyDescent="0.25">
      <c r="A465" s="114"/>
      <c r="B465" s="141"/>
      <c r="C465" s="115"/>
      <c r="D465" s="118"/>
      <c r="E465" s="118"/>
      <c r="F465" s="87"/>
      <c r="G465" s="62"/>
      <c r="H465" s="119"/>
      <c r="I465" s="115"/>
      <c r="J465" s="120"/>
      <c r="K465" s="121"/>
      <c r="L465" s="121"/>
      <c r="M465" s="115"/>
      <c r="N465" s="115"/>
      <c r="O465" s="122"/>
      <c r="P465" s="115"/>
      <c r="Q465" s="93"/>
      <c r="R465" s="115"/>
      <c r="S465" s="94"/>
      <c r="T465" s="115"/>
    </row>
    <row r="466" spans="1:20" x14ac:dyDescent="0.25">
      <c r="A466" s="114"/>
      <c r="B466" s="141"/>
      <c r="C466" s="115"/>
      <c r="D466" s="118"/>
      <c r="E466" s="118"/>
      <c r="F466" s="87"/>
      <c r="G466" s="62"/>
      <c r="H466" s="119"/>
      <c r="I466" s="115"/>
      <c r="J466" s="120"/>
      <c r="K466" s="121"/>
      <c r="L466" s="121"/>
      <c r="M466" s="115"/>
      <c r="N466" s="115"/>
      <c r="O466" s="122"/>
      <c r="P466" s="115"/>
      <c r="Q466" s="93"/>
      <c r="R466" s="115"/>
      <c r="S466" s="94"/>
      <c r="T466" s="115"/>
    </row>
    <row r="467" spans="1:20" x14ac:dyDescent="0.25">
      <c r="A467" s="114"/>
      <c r="B467" s="141"/>
      <c r="C467" s="115"/>
      <c r="D467" s="118"/>
      <c r="E467" s="118"/>
      <c r="F467" s="87"/>
      <c r="G467" s="62"/>
      <c r="H467" s="119"/>
      <c r="I467" s="115"/>
      <c r="J467" s="120"/>
      <c r="K467" s="121"/>
      <c r="L467" s="121"/>
      <c r="M467" s="115"/>
      <c r="N467" s="115"/>
      <c r="O467" s="122"/>
      <c r="P467" s="115"/>
      <c r="Q467" s="93"/>
      <c r="R467" s="115"/>
      <c r="S467" s="94"/>
      <c r="T467" s="115"/>
    </row>
    <row r="468" spans="1:20" x14ac:dyDescent="0.25">
      <c r="A468" s="114"/>
      <c r="B468" s="141"/>
      <c r="C468" s="115"/>
      <c r="D468" s="118"/>
      <c r="E468" s="118"/>
      <c r="F468" s="87"/>
      <c r="G468" s="62"/>
      <c r="H468" s="119"/>
      <c r="I468" s="115"/>
      <c r="J468" s="120"/>
      <c r="K468" s="121"/>
      <c r="L468" s="121"/>
      <c r="M468" s="115"/>
      <c r="N468" s="115"/>
      <c r="O468" s="122"/>
      <c r="P468" s="115"/>
      <c r="Q468" s="93"/>
      <c r="R468" s="115"/>
      <c r="S468" s="94"/>
      <c r="T468" s="115"/>
    </row>
    <row r="469" spans="1:20" x14ac:dyDescent="0.25">
      <c r="A469" s="114"/>
      <c r="B469" s="141"/>
      <c r="C469" s="115"/>
      <c r="D469" s="118"/>
      <c r="E469" s="118"/>
      <c r="F469" s="87"/>
      <c r="G469" s="156"/>
      <c r="H469" s="119"/>
      <c r="I469" s="115"/>
      <c r="J469" s="120"/>
      <c r="K469" s="121"/>
      <c r="L469" s="121"/>
      <c r="M469" s="115"/>
      <c r="N469" s="115"/>
      <c r="O469" s="122"/>
      <c r="P469" s="115"/>
      <c r="Q469" s="93"/>
      <c r="R469" s="115"/>
      <c r="S469" s="94"/>
      <c r="T469" s="115"/>
    </row>
    <row r="470" spans="1:20" x14ac:dyDescent="0.25">
      <c r="A470" s="114"/>
      <c r="B470" s="141"/>
      <c r="C470" s="115"/>
      <c r="D470" s="118"/>
      <c r="E470" s="118"/>
      <c r="F470" s="87"/>
      <c r="G470" s="62"/>
      <c r="H470" s="119"/>
      <c r="I470" s="115"/>
      <c r="J470" s="120"/>
      <c r="K470" s="121"/>
      <c r="L470" s="121"/>
      <c r="M470" s="115"/>
      <c r="N470" s="115"/>
      <c r="O470" s="122"/>
      <c r="P470" s="115"/>
      <c r="Q470" s="93"/>
      <c r="R470" s="115"/>
      <c r="S470" s="94"/>
      <c r="T470" s="115"/>
    </row>
    <row r="471" spans="1:20" x14ac:dyDescent="0.25">
      <c r="A471" s="114"/>
      <c r="B471" s="141"/>
      <c r="C471" s="115"/>
      <c r="D471" s="118"/>
      <c r="E471" s="118"/>
      <c r="F471" s="87"/>
      <c r="G471" s="62"/>
      <c r="H471" s="119"/>
      <c r="I471" s="115"/>
      <c r="J471" s="120"/>
      <c r="K471" s="121"/>
      <c r="L471" s="121"/>
      <c r="M471" s="115"/>
      <c r="N471" s="115"/>
      <c r="O471" s="122"/>
      <c r="P471" s="115"/>
      <c r="Q471" s="93"/>
      <c r="R471" s="115"/>
      <c r="S471" s="94"/>
      <c r="T471" s="115"/>
    </row>
    <row r="472" spans="1:20" x14ac:dyDescent="0.25">
      <c r="A472" s="114"/>
      <c r="B472" s="141"/>
      <c r="C472" s="115"/>
      <c r="D472" s="118"/>
      <c r="E472" s="118"/>
      <c r="F472" s="87"/>
      <c r="G472" s="62"/>
      <c r="H472" s="119"/>
      <c r="I472" s="115"/>
      <c r="J472" s="120"/>
      <c r="K472" s="121"/>
      <c r="L472" s="121"/>
      <c r="M472" s="115"/>
      <c r="N472" s="115"/>
      <c r="O472" s="122"/>
      <c r="P472" s="115"/>
      <c r="Q472" s="93"/>
      <c r="R472" s="115"/>
      <c r="S472" s="94"/>
      <c r="T472" s="115"/>
    </row>
    <row r="473" spans="1:20" x14ac:dyDescent="0.25">
      <c r="A473" s="114"/>
      <c r="B473" s="141"/>
      <c r="C473" s="115"/>
      <c r="D473" s="118"/>
      <c r="E473" s="118"/>
      <c r="F473" s="87"/>
      <c r="G473" s="62"/>
      <c r="H473" s="119"/>
      <c r="I473" s="115"/>
      <c r="J473" s="120"/>
      <c r="K473" s="121"/>
      <c r="L473" s="121"/>
      <c r="M473" s="115"/>
      <c r="N473" s="115"/>
      <c r="O473" s="122"/>
      <c r="P473" s="115"/>
      <c r="Q473" s="93"/>
      <c r="R473" s="115"/>
      <c r="S473" s="94"/>
      <c r="T473" s="115"/>
    </row>
    <row r="474" spans="1:20" x14ac:dyDescent="0.25">
      <c r="A474" s="114"/>
      <c r="B474" s="141"/>
      <c r="C474" s="115"/>
      <c r="D474" s="118"/>
      <c r="E474" s="118"/>
      <c r="F474" s="87"/>
      <c r="G474" s="62"/>
      <c r="H474" s="119"/>
      <c r="I474" s="115"/>
      <c r="J474" s="120"/>
      <c r="K474" s="121"/>
      <c r="L474" s="121"/>
      <c r="M474" s="115"/>
      <c r="N474" s="115"/>
      <c r="O474" s="122"/>
      <c r="P474" s="115"/>
      <c r="Q474" s="93"/>
      <c r="R474" s="115"/>
      <c r="S474" s="94"/>
      <c r="T474" s="115"/>
    </row>
    <row r="475" spans="1:20" x14ac:dyDescent="0.25">
      <c r="A475" s="114"/>
      <c r="B475" s="141"/>
      <c r="C475" s="115"/>
      <c r="D475" s="118"/>
      <c r="E475" s="118"/>
      <c r="F475" s="87"/>
      <c r="G475" s="62"/>
      <c r="H475" s="119"/>
      <c r="I475" s="115"/>
      <c r="J475" s="120"/>
      <c r="K475" s="121"/>
      <c r="L475" s="121"/>
      <c r="M475" s="115"/>
      <c r="N475" s="115"/>
      <c r="O475" s="115"/>
      <c r="P475" s="115"/>
      <c r="Q475" s="93"/>
      <c r="R475" s="115"/>
      <c r="S475" s="94"/>
      <c r="T475" s="115"/>
    </row>
    <row r="476" spans="1:20" x14ac:dyDescent="0.25">
      <c r="A476" s="114"/>
      <c r="B476" s="141"/>
      <c r="C476" s="115"/>
      <c r="D476" s="118"/>
      <c r="E476" s="118"/>
      <c r="F476" s="87"/>
      <c r="G476" s="62"/>
      <c r="H476" s="119"/>
      <c r="I476" s="115"/>
      <c r="J476" s="120"/>
      <c r="K476" s="121"/>
      <c r="L476" s="121"/>
      <c r="M476" s="115"/>
      <c r="N476" s="115"/>
      <c r="O476" s="122"/>
      <c r="P476" s="115"/>
      <c r="Q476" s="93"/>
      <c r="R476" s="115"/>
      <c r="S476" s="94"/>
      <c r="T476" s="115"/>
    </row>
    <row r="477" spans="1:20" x14ac:dyDescent="0.25">
      <c r="A477" s="114"/>
      <c r="B477" s="141"/>
      <c r="C477" s="115"/>
      <c r="D477" s="118"/>
      <c r="E477" s="118"/>
      <c r="F477" s="87"/>
      <c r="G477" s="62"/>
      <c r="H477" s="119"/>
      <c r="I477" s="115"/>
      <c r="J477" s="120"/>
      <c r="K477" s="121"/>
      <c r="L477" s="121"/>
      <c r="M477" s="115"/>
      <c r="N477" s="115"/>
      <c r="O477" s="115"/>
      <c r="P477" s="115"/>
      <c r="Q477" s="93"/>
      <c r="R477" s="115"/>
      <c r="S477" s="94"/>
      <c r="T477" s="115"/>
    </row>
    <row r="478" spans="1:20" x14ac:dyDescent="0.25">
      <c r="A478" s="114"/>
      <c r="B478" s="141"/>
      <c r="C478" s="115"/>
      <c r="D478" s="118"/>
      <c r="E478" s="118"/>
      <c r="F478" s="87"/>
      <c r="G478" s="62"/>
      <c r="H478" s="119"/>
      <c r="I478" s="115"/>
      <c r="J478" s="120"/>
      <c r="K478" s="121"/>
      <c r="L478" s="121"/>
      <c r="M478" s="115"/>
      <c r="N478" s="115"/>
      <c r="O478" s="122"/>
      <c r="P478" s="115"/>
      <c r="Q478" s="93"/>
      <c r="R478" s="115"/>
      <c r="S478" s="94"/>
      <c r="T478" s="115"/>
    </row>
    <row r="479" spans="1:20" x14ac:dyDescent="0.25">
      <c r="A479" s="114"/>
      <c r="B479" s="141"/>
      <c r="C479" s="115"/>
      <c r="D479" s="118"/>
      <c r="E479" s="118"/>
      <c r="F479" s="87"/>
      <c r="G479" s="62"/>
      <c r="H479" s="119"/>
      <c r="I479" s="115"/>
      <c r="J479" s="120"/>
      <c r="K479" s="121"/>
      <c r="L479" s="121"/>
      <c r="M479" s="115"/>
      <c r="N479" s="115"/>
      <c r="O479" s="122"/>
      <c r="P479" s="115"/>
      <c r="Q479" s="93"/>
      <c r="R479" s="115"/>
      <c r="S479" s="94"/>
      <c r="T479" s="115"/>
    </row>
    <row r="480" spans="1:20" x14ac:dyDescent="0.25">
      <c r="A480" s="114"/>
      <c r="B480" s="141"/>
      <c r="C480" s="115"/>
      <c r="D480" s="118"/>
      <c r="E480" s="118"/>
      <c r="F480" s="87"/>
      <c r="G480" s="62"/>
      <c r="H480" s="119"/>
      <c r="I480" s="115"/>
      <c r="J480" s="120"/>
      <c r="K480" s="121"/>
      <c r="L480" s="121"/>
      <c r="M480" s="115"/>
      <c r="N480" s="115"/>
      <c r="O480" s="122"/>
      <c r="P480" s="115"/>
      <c r="Q480" s="93"/>
      <c r="R480" s="115"/>
      <c r="S480" s="94"/>
      <c r="T480" s="115"/>
    </row>
    <row r="481" spans="1:20" x14ac:dyDescent="0.25">
      <c r="A481" s="114"/>
      <c r="B481" s="141"/>
      <c r="C481" s="115"/>
      <c r="D481" s="118"/>
      <c r="E481" s="118"/>
      <c r="F481" s="87"/>
      <c r="G481" s="62"/>
      <c r="H481" s="119"/>
      <c r="I481" s="115"/>
      <c r="J481" s="120"/>
      <c r="K481" s="121"/>
      <c r="L481" s="121"/>
      <c r="M481" s="115"/>
      <c r="N481" s="115"/>
      <c r="O481" s="122"/>
      <c r="P481" s="115"/>
      <c r="Q481" s="93"/>
      <c r="R481" s="115"/>
      <c r="S481" s="94"/>
      <c r="T481" s="115"/>
    </row>
    <row r="482" spans="1:20" x14ac:dyDescent="0.25">
      <c r="A482" s="114"/>
      <c r="B482" s="141"/>
      <c r="C482" s="115"/>
      <c r="D482" s="118"/>
      <c r="E482" s="118"/>
      <c r="F482" s="87"/>
      <c r="G482" s="62"/>
      <c r="H482" s="119"/>
      <c r="I482" s="115"/>
      <c r="J482" s="120"/>
      <c r="K482" s="121"/>
      <c r="L482" s="121"/>
      <c r="M482" s="115"/>
      <c r="N482" s="115"/>
      <c r="O482" s="122"/>
      <c r="P482" s="115"/>
      <c r="Q482" s="93"/>
      <c r="R482" s="115"/>
      <c r="S482" s="94"/>
      <c r="T482" s="115"/>
    </row>
    <row r="483" spans="1:20" x14ac:dyDescent="0.25">
      <c r="A483" s="114"/>
      <c r="B483" s="141"/>
      <c r="C483" s="115"/>
      <c r="D483" s="118"/>
      <c r="E483" s="118"/>
      <c r="F483" s="87"/>
      <c r="G483" s="62"/>
      <c r="H483" s="119"/>
      <c r="I483" s="115"/>
      <c r="J483" s="120"/>
      <c r="K483" s="121"/>
      <c r="L483" s="121"/>
      <c r="M483" s="115"/>
      <c r="N483" s="115"/>
      <c r="O483" s="115"/>
      <c r="P483" s="115"/>
      <c r="Q483" s="115"/>
      <c r="R483" s="115"/>
      <c r="S483" s="94"/>
      <c r="T483" s="115"/>
    </row>
    <row r="484" spans="1:20" x14ac:dyDescent="0.25">
      <c r="A484" s="114"/>
      <c r="B484" s="141"/>
      <c r="C484" s="115"/>
      <c r="D484" s="118"/>
      <c r="E484" s="118"/>
      <c r="F484" s="87"/>
      <c r="G484" s="62"/>
      <c r="H484" s="119"/>
      <c r="I484" s="115"/>
      <c r="J484" s="120"/>
      <c r="K484" s="121"/>
      <c r="L484" s="121"/>
      <c r="M484" s="115"/>
      <c r="N484" s="115"/>
      <c r="O484" s="122"/>
      <c r="P484" s="115"/>
      <c r="Q484" s="93"/>
      <c r="R484" s="115"/>
      <c r="S484" s="94"/>
      <c r="T484" s="115"/>
    </row>
    <row r="485" spans="1:20" x14ac:dyDescent="0.25">
      <c r="A485" s="114"/>
      <c r="B485" s="141"/>
      <c r="C485" s="115"/>
      <c r="D485" s="118"/>
      <c r="E485" s="118"/>
      <c r="F485" s="87"/>
      <c r="G485" s="62"/>
      <c r="H485" s="119"/>
      <c r="I485" s="115"/>
      <c r="J485" s="120"/>
      <c r="K485" s="121"/>
      <c r="L485" s="121"/>
      <c r="M485" s="115"/>
      <c r="N485" s="115"/>
      <c r="O485" s="122"/>
      <c r="P485" s="115"/>
      <c r="Q485" s="93"/>
      <c r="R485" s="115"/>
      <c r="S485" s="94"/>
      <c r="T485" s="115"/>
    </row>
    <row r="486" spans="1:20" x14ac:dyDescent="0.25">
      <c r="A486" s="114"/>
      <c r="B486" s="141"/>
      <c r="C486" s="115"/>
      <c r="D486" s="118"/>
      <c r="E486" s="118"/>
      <c r="F486" s="87"/>
      <c r="G486" s="62"/>
      <c r="H486" s="119"/>
      <c r="I486" s="115"/>
      <c r="J486" s="120"/>
      <c r="K486" s="121"/>
      <c r="L486" s="121"/>
      <c r="M486" s="115"/>
      <c r="N486" s="115"/>
      <c r="O486" s="115"/>
      <c r="P486" s="115"/>
      <c r="Q486" s="115"/>
      <c r="R486" s="115"/>
      <c r="S486" s="94"/>
      <c r="T486" s="115"/>
    </row>
    <row r="487" spans="1:20" x14ac:dyDescent="0.25">
      <c r="A487" s="114"/>
      <c r="B487" s="141"/>
      <c r="C487" s="115"/>
      <c r="D487" s="118"/>
      <c r="E487" s="118"/>
      <c r="F487" s="87"/>
      <c r="G487" s="62"/>
      <c r="H487" s="119"/>
      <c r="I487" s="115"/>
      <c r="J487" s="120"/>
      <c r="K487" s="121"/>
      <c r="L487" s="121"/>
      <c r="M487" s="115"/>
      <c r="N487" s="115"/>
      <c r="O487" s="115"/>
      <c r="P487" s="115"/>
      <c r="Q487" s="93"/>
      <c r="R487" s="115"/>
      <c r="S487" s="94"/>
      <c r="T487" s="115"/>
    </row>
    <row r="488" spans="1:20" x14ac:dyDescent="0.25">
      <c r="A488" s="114"/>
      <c r="B488" s="141"/>
      <c r="C488" s="115"/>
      <c r="D488" s="118"/>
      <c r="E488" s="118"/>
      <c r="F488" s="87"/>
      <c r="G488" s="62"/>
      <c r="H488" s="119"/>
      <c r="I488" s="115"/>
      <c r="J488" s="120"/>
      <c r="K488" s="121"/>
      <c r="L488" s="121"/>
      <c r="M488" s="115"/>
      <c r="N488" s="115"/>
      <c r="O488" s="122"/>
      <c r="P488" s="115"/>
      <c r="Q488" s="93"/>
      <c r="R488" s="115"/>
      <c r="S488" s="94"/>
      <c r="T488" s="115"/>
    </row>
    <row r="489" spans="1:20" x14ac:dyDescent="0.25">
      <c r="A489" s="114"/>
      <c r="B489" s="141"/>
      <c r="C489" s="115"/>
      <c r="D489" s="118"/>
      <c r="E489" s="118"/>
      <c r="F489" s="87"/>
      <c r="G489" s="62"/>
      <c r="H489" s="119"/>
      <c r="I489" s="115"/>
      <c r="J489" s="120"/>
      <c r="K489" s="121"/>
      <c r="L489" s="121"/>
      <c r="M489" s="115"/>
      <c r="N489" s="115"/>
      <c r="O489" s="122"/>
      <c r="P489" s="115"/>
      <c r="Q489" s="93"/>
      <c r="R489" s="115"/>
      <c r="S489" s="94"/>
      <c r="T489" s="115"/>
    </row>
    <row r="490" spans="1:20" s="71" customFormat="1" x14ac:dyDescent="0.25">
      <c r="A490" s="114"/>
      <c r="B490" s="141"/>
      <c r="C490" s="115"/>
      <c r="D490" s="118"/>
      <c r="E490" s="118"/>
      <c r="F490" s="87"/>
      <c r="G490" s="62"/>
      <c r="H490" s="119"/>
      <c r="I490" s="115"/>
      <c r="J490" s="120"/>
      <c r="K490" s="121"/>
      <c r="L490" s="121"/>
      <c r="M490" s="115"/>
      <c r="N490" s="115"/>
      <c r="O490" s="122"/>
      <c r="P490" s="115"/>
      <c r="Q490" s="93"/>
      <c r="R490" s="115"/>
      <c r="S490" s="94"/>
      <c r="T490" s="115"/>
    </row>
    <row r="491" spans="1:20" x14ac:dyDescent="0.25">
      <c r="A491" s="114"/>
      <c r="B491" s="141"/>
      <c r="C491" s="115"/>
      <c r="D491" s="118"/>
      <c r="E491" s="118"/>
      <c r="F491" s="87"/>
      <c r="G491" s="62"/>
      <c r="H491" s="119"/>
      <c r="I491" s="115"/>
      <c r="J491" s="120"/>
      <c r="K491" s="121"/>
      <c r="L491" s="121"/>
      <c r="M491" s="115"/>
      <c r="N491" s="115"/>
      <c r="O491" s="115"/>
      <c r="P491" s="115"/>
      <c r="Q491" s="93"/>
      <c r="R491" s="115"/>
      <c r="S491" s="94"/>
      <c r="T491" s="115"/>
    </row>
    <row r="492" spans="1:20" x14ac:dyDescent="0.25">
      <c r="A492" s="114"/>
      <c r="B492" s="141"/>
      <c r="C492" s="115"/>
      <c r="D492" s="118"/>
      <c r="E492" s="118"/>
      <c r="F492" s="87"/>
      <c r="G492" s="62"/>
      <c r="H492" s="119"/>
      <c r="I492" s="115"/>
      <c r="J492" s="120"/>
      <c r="K492" s="121"/>
      <c r="L492" s="121"/>
      <c r="M492" s="115"/>
      <c r="N492" s="115"/>
      <c r="O492" s="122"/>
      <c r="P492" s="115"/>
      <c r="Q492" s="115"/>
      <c r="R492" s="115"/>
      <c r="S492" s="94"/>
      <c r="T492" s="115"/>
    </row>
    <row r="493" spans="1:20" s="71" customFormat="1" x14ac:dyDescent="0.25">
      <c r="A493" s="114"/>
      <c r="B493" s="141"/>
      <c r="C493" s="115"/>
      <c r="D493" s="118"/>
      <c r="E493" s="118"/>
      <c r="F493" s="87"/>
      <c r="G493" s="62"/>
      <c r="H493" s="119"/>
      <c r="I493" s="115"/>
      <c r="J493" s="120"/>
      <c r="K493" s="121"/>
      <c r="L493" s="121"/>
      <c r="M493" s="115"/>
      <c r="N493" s="115"/>
      <c r="O493" s="122"/>
      <c r="P493" s="115"/>
      <c r="Q493" s="115"/>
      <c r="R493" s="115"/>
      <c r="S493" s="94"/>
      <c r="T493" s="115"/>
    </row>
    <row r="494" spans="1:20" x14ac:dyDescent="0.25">
      <c r="A494" s="114"/>
      <c r="B494" s="141"/>
      <c r="C494" s="115"/>
      <c r="D494" s="118"/>
      <c r="E494" s="118"/>
      <c r="F494" s="87"/>
      <c r="G494" s="62"/>
      <c r="H494" s="119"/>
      <c r="I494" s="115"/>
      <c r="J494" s="120"/>
      <c r="K494" s="121"/>
      <c r="L494" s="121"/>
      <c r="M494" s="115"/>
      <c r="N494" s="115"/>
      <c r="O494" s="122"/>
      <c r="P494" s="115"/>
      <c r="Q494" s="93"/>
      <c r="R494" s="115"/>
      <c r="S494" s="94"/>
      <c r="T494" s="115"/>
    </row>
    <row r="495" spans="1:20" x14ac:dyDescent="0.25">
      <c r="A495" s="114"/>
      <c r="B495" s="141"/>
      <c r="C495" s="115"/>
      <c r="D495" s="118"/>
      <c r="E495" s="118"/>
      <c r="F495" s="87"/>
      <c r="G495" s="62"/>
      <c r="H495" s="119"/>
      <c r="I495" s="115"/>
      <c r="J495" s="120"/>
      <c r="K495" s="121"/>
      <c r="L495" s="121"/>
      <c r="M495" s="115"/>
      <c r="N495" s="115"/>
      <c r="O495" s="122"/>
      <c r="P495" s="115"/>
      <c r="Q495" s="115"/>
      <c r="R495" s="115"/>
      <c r="S495" s="94"/>
      <c r="T495" s="115"/>
    </row>
    <row r="496" spans="1:20" x14ac:dyDescent="0.25">
      <c r="A496" s="114"/>
      <c r="B496" s="141"/>
      <c r="C496" s="115"/>
      <c r="D496" s="118"/>
      <c r="E496" s="118"/>
      <c r="F496" s="87"/>
      <c r="G496" s="62"/>
      <c r="H496" s="119"/>
      <c r="I496" s="115"/>
      <c r="J496" s="120"/>
      <c r="K496" s="121"/>
      <c r="L496" s="121"/>
      <c r="M496" s="115"/>
      <c r="N496" s="115"/>
      <c r="O496" s="115"/>
      <c r="P496" s="115"/>
      <c r="Q496" s="93"/>
      <c r="R496" s="115"/>
      <c r="S496" s="94"/>
      <c r="T496" s="115"/>
    </row>
    <row r="497" spans="1:20" x14ac:dyDescent="0.25">
      <c r="A497" s="114"/>
      <c r="B497" s="141"/>
      <c r="C497" s="115"/>
      <c r="D497" s="118"/>
      <c r="E497" s="118"/>
      <c r="F497" s="87"/>
      <c r="G497" s="62"/>
      <c r="H497" s="119"/>
      <c r="I497" s="115"/>
      <c r="J497" s="120"/>
      <c r="K497" s="121"/>
      <c r="L497" s="121"/>
      <c r="M497" s="115"/>
      <c r="N497" s="115"/>
      <c r="O497" s="115"/>
      <c r="P497" s="115"/>
      <c r="Q497" s="115"/>
      <c r="R497" s="115"/>
      <c r="S497" s="94"/>
      <c r="T497" s="115"/>
    </row>
    <row r="498" spans="1:20" x14ac:dyDescent="0.25">
      <c r="A498" s="114"/>
      <c r="B498" s="141"/>
      <c r="C498" s="115"/>
      <c r="D498" s="118"/>
      <c r="E498" s="118"/>
      <c r="F498" s="87"/>
      <c r="G498" s="62"/>
      <c r="H498" s="119"/>
      <c r="I498" s="115"/>
      <c r="J498" s="120"/>
      <c r="K498" s="121"/>
      <c r="L498" s="121"/>
      <c r="M498" s="115"/>
      <c r="N498" s="115"/>
      <c r="O498" s="115"/>
      <c r="P498" s="115"/>
      <c r="Q498" s="93"/>
      <c r="R498" s="115"/>
      <c r="S498" s="94"/>
      <c r="T498" s="115"/>
    </row>
    <row r="499" spans="1:20" x14ac:dyDescent="0.25">
      <c r="A499" s="114"/>
      <c r="B499" s="141"/>
      <c r="C499" s="115"/>
      <c r="D499" s="118"/>
      <c r="E499" s="118"/>
      <c r="F499" s="87"/>
      <c r="G499" s="62"/>
      <c r="H499" s="119"/>
      <c r="I499" s="115"/>
      <c r="J499" s="120"/>
      <c r="K499" s="121"/>
      <c r="L499" s="121"/>
      <c r="M499" s="115"/>
      <c r="N499" s="115"/>
      <c r="O499" s="115"/>
      <c r="P499" s="115"/>
      <c r="Q499" s="93"/>
      <c r="R499" s="115"/>
      <c r="S499" s="94"/>
      <c r="T499" s="115"/>
    </row>
    <row r="500" spans="1:20" x14ac:dyDescent="0.25">
      <c r="A500" s="114"/>
      <c r="B500" s="141"/>
      <c r="C500" s="115"/>
      <c r="D500" s="118"/>
      <c r="E500" s="118"/>
      <c r="F500" s="87"/>
      <c r="G500" s="62"/>
      <c r="H500" s="119"/>
      <c r="I500" s="115"/>
      <c r="J500" s="120"/>
      <c r="K500" s="121"/>
      <c r="L500" s="121"/>
      <c r="M500" s="115"/>
      <c r="N500" s="115"/>
      <c r="O500" s="122"/>
      <c r="P500" s="115"/>
      <c r="Q500" s="93"/>
      <c r="R500" s="115"/>
      <c r="S500" s="94"/>
      <c r="T500" s="115"/>
    </row>
    <row r="501" spans="1:20" x14ac:dyDescent="0.25">
      <c r="A501" s="114"/>
      <c r="B501" s="141"/>
      <c r="C501" s="115"/>
      <c r="D501" s="118"/>
      <c r="E501" s="118"/>
      <c r="F501" s="87"/>
      <c r="G501" s="62"/>
      <c r="H501" s="119"/>
      <c r="I501" s="115"/>
      <c r="J501" s="120"/>
      <c r="K501" s="121"/>
      <c r="L501" s="121"/>
      <c r="M501" s="115"/>
      <c r="N501" s="115"/>
      <c r="O501" s="115"/>
      <c r="P501" s="115"/>
      <c r="Q501" s="93"/>
      <c r="R501" s="115"/>
      <c r="S501" s="94"/>
      <c r="T501" s="115"/>
    </row>
    <row r="502" spans="1:20" x14ac:dyDescent="0.25">
      <c r="A502" s="114"/>
      <c r="B502" s="141"/>
      <c r="C502" s="115"/>
      <c r="D502" s="118"/>
      <c r="E502" s="118"/>
      <c r="F502" s="87"/>
      <c r="G502" s="62"/>
      <c r="H502" s="119"/>
      <c r="I502" s="115"/>
      <c r="J502" s="120"/>
      <c r="K502" s="121"/>
      <c r="L502" s="121"/>
      <c r="M502" s="115"/>
      <c r="N502" s="115"/>
      <c r="O502" s="115"/>
      <c r="P502" s="115"/>
      <c r="Q502" s="93"/>
      <c r="R502" s="115"/>
      <c r="S502" s="94"/>
      <c r="T502" s="115"/>
    </row>
    <row r="503" spans="1:20" x14ac:dyDescent="0.25">
      <c r="A503" s="114"/>
      <c r="B503" s="141"/>
      <c r="C503" s="115"/>
      <c r="D503" s="118"/>
      <c r="E503" s="118"/>
      <c r="F503" s="87"/>
      <c r="G503" s="62"/>
      <c r="H503" s="119"/>
      <c r="I503" s="115"/>
      <c r="J503" s="120"/>
      <c r="K503" s="121"/>
      <c r="L503" s="121"/>
      <c r="M503" s="115"/>
      <c r="N503" s="115"/>
      <c r="O503" s="122"/>
      <c r="P503" s="115"/>
      <c r="Q503" s="93"/>
      <c r="R503" s="115"/>
      <c r="S503" s="94"/>
      <c r="T503" s="115"/>
    </row>
    <row r="504" spans="1:20" x14ac:dyDescent="0.25">
      <c r="A504" s="114"/>
      <c r="B504" s="141"/>
      <c r="C504" s="115"/>
      <c r="D504" s="118"/>
      <c r="E504" s="118"/>
      <c r="F504" s="87"/>
      <c r="G504" s="62"/>
      <c r="H504" s="119"/>
      <c r="I504" s="115"/>
      <c r="J504" s="120"/>
      <c r="K504" s="121"/>
      <c r="L504" s="121"/>
      <c r="M504" s="115"/>
      <c r="N504" s="115"/>
      <c r="O504" s="122"/>
      <c r="P504" s="115"/>
      <c r="Q504" s="93"/>
      <c r="R504" s="115"/>
      <c r="S504" s="94"/>
      <c r="T504" s="115"/>
    </row>
    <row r="505" spans="1:20" x14ac:dyDescent="0.25">
      <c r="A505" s="114"/>
      <c r="B505" s="141"/>
      <c r="C505" s="115"/>
      <c r="D505" s="118"/>
      <c r="E505" s="118"/>
      <c r="F505" s="87"/>
      <c r="G505" s="62"/>
      <c r="H505" s="119"/>
      <c r="I505" s="115"/>
      <c r="J505" s="120"/>
      <c r="K505" s="121"/>
      <c r="L505" s="121"/>
      <c r="M505" s="115"/>
      <c r="N505" s="115"/>
      <c r="O505" s="122"/>
      <c r="P505" s="115"/>
      <c r="Q505" s="93"/>
      <c r="R505" s="115"/>
      <c r="S505" s="94"/>
      <c r="T505" s="115"/>
    </row>
    <row r="506" spans="1:20" x14ac:dyDescent="0.25">
      <c r="A506" s="114"/>
      <c r="B506" s="141"/>
      <c r="C506" s="115"/>
      <c r="D506" s="118"/>
      <c r="E506" s="118"/>
      <c r="F506" s="87"/>
      <c r="G506" s="62"/>
      <c r="H506" s="119"/>
      <c r="I506" s="115"/>
      <c r="J506" s="120"/>
      <c r="K506" s="121"/>
      <c r="L506" s="121"/>
      <c r="M506" s="115"/>
      <c r="N506" s="115"/>
      <c r="O506" s="122"/>
      <c r="P506" s="115"/>
      <c r="Q506" s="93"/>
      <c r="R506" s="115"/>
      <c r="S506" s="94"/>
      <c r="T506" s="115"/>
    </row>
    <row r="507" spans="1:20" x14ac:dyDescent="0.25">
      <c r="A507" s="114"/>
      <c r="B507" s="141"/>
      <c r="C507" s="115"/>
      <c r="D507" s="118"/>
      <c r="E507" s="118"/>
      <c r="F507" s="87"/>
      <c r="G507" s="62"/>
      <c r="H507" s="119"/>
      <c r="I507" s="115"/>
      <c r="J507" s="120"/>
      <c r="K507" s="121"/>
      <c r="L507" s="121"/>
      <c r="M507" s="115"/>
      <c r="N507" s="115"/>
      <c r="O507" s="122"/>
      <c r="P507" s="115"/>
      <c r="Q507" s="115"/>
      <c r="R507" s="115"/>
      <c r="S507" s="94"/>
      <c r="T507" s="115"/>
    </row>
    <row r="508" spans="1:20" x14ac:dyDescent="0.25">
      <c r="A508" s="114"/>
      <c r="B508" s="141"/>
      <c r="C508" s="115"/>
      <c r="D508" s="118"/>
      <c r="E508" s="118"/>
      <c r="F508" s="87"/>
      <c r="G508" s="62"/>
      <c r="H508" s="119"/>
      <c r="I508" s="115"/>
      <c r="J508" s="120"/>
      <c r="K508" s="121"/>
      <c r="L508" s="121"/>
      <c r="M508" s="115"/>
      <c r="N508" s="115"/>
      <c r="O508" s="122"/>
      <c r="P508" s="115"/>
      <c r="Q508" s="93"/>
      <c r="R508" s="115"/>
      <c r="S508" s="94"/>
      <c r="T508" s="115"/>
    </row>
    <row r="509" spans="1:20" x14ac:dyDescent="0.25">
      <c r="A509" s="114"/>
      <c r="B509" s="141"/>
      <c r="C509" s="115"/>
      <c r="D509" s="118"/>
      <c r="E509" s="118"/>
      <c r="F509" s="87"/>
      <c r="G509" s="62"/>
      <c r="H509" s="119"/>
      <c r="I509" s="115"/>
      <c r="J509" s="120"/>
      <c r="K509" s="121"/>
      <c r="L509" s="121"/>
      <c r="M509" s="115"/>
      <c r="N509" s="115"/>
      <c r="O509" s="115"/>
      <c r="P509" s="115"/>
      <c r="Q509" s="93"/>
      <c r="R509" s="115"/>
      <c r="S509" s="94"/>
      <c r="T509" s="115"/>
    </row>
    <row r="510" spans="1:20" x14ac:dyDescent="0.25">
      <c r="A510" s="114"/>
      <c r="B510" s="141"/>
      <c r="C510" s="115"/>
      <c r="D510" s="118"/>
      <c r="E510" s="118"/>
      <c r="F510" s="87"/>
      <c r="G510" s="62"/>
      <c r="H510" s="119"/>
      <c r="I510" s="115"/>
      <c r="J510" s="120"/>
      <c r="K510" s="121"/>
      <c r="L510" s="121"/>
      <c r="M510" s="115"/>
      <c r="N510" s="115"/>
      <c r="O510" s="115"/>
      <c r="P510" s="115"/>
      <c r="Q510" s="93"/>
      <c r="R510" s="115"/>
      <c r="S510" s="94"/>
      <c r="T510" s="115"/>
    </row>
    <row r="511" spans="1:20" x14ac:dyDescent="0.25">
      <c r="A511" s="114"/>
      <c r="B511" s="141"/>
      <c r="C511" s="115"/>
      <c r="D511" s="118"/>
      <c r="E511" s="118"/>
      <c r="F511" s="87"/>
      <c r="G511" s="62"/>
      <c r="H511" s="119"/>
      <c r="I511" s="115"/>
      <c r="J511" s="120"/>
      <c r="K511" s="121"/>
      <c r="L511" s="121"/>
      <c r="M511" s="115"/>
      <c r="N511" s="115"/>
      <c r="O511" s="122"/>
      <c r="P511" s="115"/>
      <c r="Q511" s="93"/>
      <c r="R511" s="115"/>
      <c r="S511" s="94"/>
      <c r="T511" s="115"/>
    </row>
    <row r="512" spans="1:20" x14ac:dyDescent="0.25">
      <c r="A512" s="114"/>
      <c r="B512" s="141"/>
      <c r="C512" s="115"/>
      <c r="D512" s="118"/>
      <c r="E512" s="118"/>
      <c r="F512" s="87"/>
      <c r="G512" s="62"/>
      <c r="H512" s="119"/>
      <c r="I512" s="115"/>
      <c r="J512" s="120"/>
      <c r="K512" s="121"/>
      <c r="L512" s="121"/>
      <c r="M512" s="115"/>
      <c r="N512" s="115"/>
      <c r="O512" s="115"/>
      <c r="P512" s="115"/>
      <c r="Q512" s="93"/>
      <c r="R512" s="115"/>
      <c r="S512" s="94"/>
      <c r="T512" s="115"/>
    </row>
    <row r="513" spans="1:20" x14ac:dyDescent="0.25">
      <c r="A513" s="114"/>
      <c r="B513" s="141"/>
      <c r="C513" s="115"/>
      <c r="D513" s="118"/>
      <c r="E513" s="118"/>
      <c r="F513" s="87"/>
      <c r="G513" s="62"/>
      <c r="H513" s="119"/>
      <c r="I513" s="115"/>
      <c r="J513" s="120"/>
      <c r="K513" s="121"/>
      <c r="L513" s="121"/>
      <c r="M513" s="115"/>
      <c r="N513" s="115"/>
      <c r="O513" s="122"/>
      <c r="P513" s="115"/>
      <c r="Q513" s="93"/>
      <c r="R513" s="115"/>
      <c r="S513" s="94"/>
      <c r="T513" s="115"/>
    </row>
    <row r="514" spans="1:20" x14ac:dyDescent="0.25">
      <c r="A514" s="114"/>
      <c r="B514" s="141"/>
      <c r="C514" s="115"/>
      <c r="D514" s="118"/>
      <c r="E514" s="118"/>
      <c r="F514" s="87"/>
      <c r="G514" s="62"/>
      <c r="H514" s="119"/>
      <c r="I514" s="115"/>
      <c r="J514" s="120"/>
      <c r="K514" s="121"/>
      <c r="L514" s="121"/>
      <c r="M514" s="115"/>
      <c r="N514" s="115"/>
      <c r="O514" s="122"/>
      <c r="P514" s="115"/>
      <c r="Q514" s="93"/>
      <c r="R514" s="115"/>
      <c r="S514" s="94"/>
      <c r="T514" s="115"/>
    </row>
    <row r="515" spans="1:20" x14ac:dyDescent="0.25">
      <c r="A515" s="114"/>
      <c r="B515" s="141"/>
      <c r="C515" s="115"/>
      <c r="D515" s="118"/>
      <c r="E515" s="118"/>
      <c r="F515" s="87"/>
      <c r="G515" s="62"/>
      <c r="H515" s="119"/>
      <c r="I515" s="115"/>
      <c r="J515" s="120"/>
      <c r="K515" s="121"/>
      <c r="L515" s="121"/>
      <c r="M515" s="115"/>
      <c r="N515" s="115"/>
      <c r="O515" s="122"/>
      <c r="P515" s="115"/>
      <c r="Q515" s="93"/>
      <c r="R515" s="115"/>
      <c r="S515" s="94"/>
      <c r="T515" s="115"/>
    </row>
    <row r="516" spans="1:20" x14ac:dyDescent="0.25">
      <c r="A516" s="114"/>
      <c r="B516" s="141"/>
      <c r="C516" s="115"/>
      <c r="D516" s="118"/>
      <c r="E516" s="118"/>
      <c r="F516" s="87"/>
      <c r="G516" s="62"/>
      <c r="H516" s="119"/>
      <c r="I516" s="115"/>
      <c r="J516" s="120"/>
      <c r="K516" s="121"/>
      <c r="L516" s="121"/>
      <c r="M516" s="115"/>
      <c r="N516" s="115"/>
      <c r="O516" s="122"/>
      <c r="P516" s="115"/>
      <c r="Q516" s="93"/>
      <c r="R516" s="115"/>
      <c r="S516" s="94"/>
      <c r="T516" s="115"/>
    </row>
    <row r="517" spans="1:20" x14ac:dyDescent="0.25">
      <c r="A517" s="114"/>
      <c r="B517" s="141"/>
      <c r="C517" s="115"/>
      <c r="D517" s="118"/>
      <c r="E517" s="118"/>
      <c r="F517" s="87"/>
      <c r="G517" s="62"/>
      <c r="H517" s="119"/>
      <c r="I517" s="115"/>
      <c r="J517" s="120"/>
      <c r="K517" s="121"/>
      <c r="L517" s="121"/>
      <c r="M517" s="115"/>
      <c r="N517" s="115"/>
      <c r="O517" s="122"/>
      <c r="P517" s="115"/>
      <c r="Q517" s="93"/>
      <c r="R517" s="115"/>
      <c r="S517" s="94"/>
      <c r="T517" s="115"/>
    </row>
    <row r="518" spans="1:20" x14ac:dyDescent="0.25">
      <c r="A518" s="114"/>
      <c r="B518" s="141"/>
      <c r="C518" s="115"/>
      <c r="D518" s="118"/>
      <c r="E518" s="118"/>
      <c r="F518" s="87"/>
      <c r="G518" s="62"/>
      <c r="H518" s="119"/>
      <c r="I518" s="115"/>
      <c r="J518" s="120"/>
      <c r="K518" s="121"/>
      <c r="L518" s="121"/>
      <c r="M518" s="115"/>
      <c r="N518" s="115"/>
      <c r="O518" s="122"/>
      <c r="P518" s="115"/>
      <c r="Q518" s="93"/>
      <c r="R518" s="115"/>
      <c r="S518" s="94"/>
      <c r="T518" s="115"/>
    </row>
    <row r="519" spans="1:20" x14ac:dyDescent="0.25">
      <c r="A519" s="114"/>
      <c r="B519" s="141"/>
      <c r="C519" s="115"/>
      <c r="D519" s="118"/>
      <c r="E519" s="118"/>
      <c r="F519" s="87"/>
      <c r="G519" s="62"/>
      <c r="H519" s="119"/>
      <c r="I519" s="115"/>
      <c r="J519" s="120"/>
      <c r="K519" s="121"/>
      <c r="L519" s="121"/>
      <c r="M519" s="115"/>
      <c r="N519" s="115"/>
      <c r="O519" s="115"/>
      <c r="P519" s="115"/>
      <c r="Q519" s="93"/>
      <c r="R519" s="115"/>
      <c r="S519" s="94"/>
      <c r="T519" s="115"/>
    </row>
    <row r="520" spans="1:20" x14ac:dyDescent="0.25">
      <c r="A520" s="114"/>
      <c r="B520" s="141"/>
      <c r="C520" s="115"/>
      <c r="D520" s="118"/>
      <c r="E520" s="118"/>
      <c r="F520" s="87"/>
      <c r="G520" s="62"/>
      <c r="H520" s="119"/>
      <c r="I520" s="115"/>
      <c r="J520" s="120"/>
      <c r="K520" s="121"/>
      <c r="L520" s="121"/>
      <c r="M520" s="115"/>
      <c r="N520" s="115"/>
      <c r="O520" s="115"/>
      <c r="P520" s="115"/>
      <c r="Q520" s="93"/>
      <c r="R520" s="115"/>
      <c r="S520" s="94"/>
      <c r="T520" s="115"/>
    </row>
    <row r="521" spans="1:20" x14ac:dyDescent="0.25">
      <c r="A521" s="114"/>
      <c r="B521" s="141"/>
      <c r="C521" s="115"/>
      <c r="D521" s="118"/>
      <c r="E521" s="118"/>
      <c r="F521" s="87"/>
      <c r="G521" s="62"/>
      <c r="H521" s="119"/>
      <c r="I521" s="115"/>
      <c r="J521" s="120"/>
      <c r="K521" s="121"/>
      <c r="L521" s="121"/>
      <c r="M521" s="115"/>
      <c r="N521" s="115"/>
      <c r="O521" s="122"/>
      <c r="P521" s="115"/>
      <c r="Q521" s="115"/>
      <c r="R521" s="115"/>
      <c r="S521" s="94"/>
      <c r="T521" s="115"/>
    </row>
    <row r="522" spans="1:20" x14ac:dyDescent="0.25">
      <c r="A522" s="114"/>
      <c r="B522" s="141"/>
      <c r="C522" s="115"/>
      <c r="D522" s="118"/>
      <c r="E522" s="118"/>
      <c r="F522" s="87"/>
      <c r="G522" s="62"/>
      <c r="H522" s="119"/>
      <c r="I522" s="115"/>
      <c r="J522" s="120"/>
      <c r="K522" s="121"/>
      <c r="L522" s="121"/>
      <c r="M522" s="115"/>
      <c r="N522" s="115"/>
      <c r="O522" s="122"/>
      <c r="P522" s="115"/>
      <c r="Q522" s="93"/>
      <c r="R522" s="115"/>
      <c r="S522" s="94"/>
      <c r="T522" s="115"/>
    </row>
    <row r="523" spans="1:20" x14ac:dyDescent="0.25">
      <c r="A523" s="114"/>
      <c r="B523" s="141"/>
      <c r="C523" s="115"/>
      <c r="D523" s="118"/>
      <c r="E523" s="118"/>
      <c r="F523" s="87"/>
      <c r="G523" s="62"/>
      <c r="H523" s="119"/>
      <c r="I523" s="115"/>
      <c r="J523" s="120"/>
      <c r="K523" s="121"/>
      <c r="L523" s="121"/>
      <c r="M523" s="115"/>
      <c r="N523" s="115"/>
      <c r="O523" s="122"/>
      <c r="P523" s="115"/>
      <c r="Q523" s="93"/>
      <c r="R523" s="115"/>
      <c r="S523" s="94"/>
      <c r="T523" s="115"/>
    </row>
    <row r="524" spans="1:20" x14ac:dyDescent="0.25">
      <c r="A524" s="167"/>
      <c r="B524" s="141"/>
      <c r="C524" s="115"/>
      <c r="D524" s="118"/>
      <c r="E524" s="118"/>
      <c r="F524" s="87"/>
      <c r="G524" s="116"/>
      <c r="H524" s="119"/>
      <c r="I524" s="115"/>
      <c r="J524" s="120"/>
      <c r="K524" s="121"/>
      <c r="L524" s="121"/>
      <c r="M524" s="115"/>
      <c r="N524" s="115"/>
      <c r="O524" s="122"/>
      <c r="P524" s="115"/>
      <c r="Q524" s="93"/>
      <c r="R524" s="115"/>
      <c r="S524" s="94"/>
      <c r="T524" s="115"/>
    </row>
    <row r="525" spans="1:20" x14ac:dyDescent="0.25">
      <c r="A525" s="114"/>
      <c r="B525" s="141"/>
      <c r="C525" s="115"/>
      <c r="D525" s="118"/>
      <c r="E525" s="118"/>
      <c r="F525" s="87"/>
      <c r="G525" s="62"/>
      <c r="H525" s="119"/>
      <c r="I525" s="115"/>
      <c r="J525" s="120"/>
      <c r="K525" s="121"/>
      <c r="L525" s="121"/>
      <c r="M525" s="115"/>
      <c r="N525" s="115"/>
      <c r="O525" s="122"/>
      <c r="P525" s="115"/>
      <c r="Q525" s="93"/>
      <c r="R525" s="115"/>
      <c r="S525" s="94"/>
      <c r="T525" s="115"/>
    </row>
    <row r="526" spans="1:20" x14ac:dyDescent="0.25">
      <c r="A526" s="114"/>
      <c r="B526" s="141"/>
      <c r="C526" s="115"/>
      <c r="D526" s="118"/>
      <c r="E526" s="118"/>
      <c r="F526" s="87"/>
      <c r="G526" s="62"/>
      <c r="H526" s="119"/>
      <c r="I526" s="115"/>
      <c r="J526" s="120"/>
      <c r="K526" s="121"/>
      <c r="L526" s="121"/>
      <c r="M526" s="115"/>
      <c r="N526" s="115"/>
      <c r="O526" s="122"/>
      <c r="P526" s="115"/>
      <c r="Q526" s="93"/>
      <c r="R526" s="115"/>
      <c r="S526" s="94"/>
      <c r="T526" s="115"/>
    </row>
    <row r="527" spans="1:20" x14ac:dyDescent="0.25">
      <c r="A527" s="114"/>
      <c r="B527" s="141"/>
      <c r="C527" s="115"/>
      <c r="D527" s="118"/>
      <c r="E527" s="118"/>
      <c r="F527" s="87"/>
      <c r="G527" s="62"/>
      <c r="H527" s="119"/>
      <c r="I527" s="115"/>
      <c r="J527" s="120"/>
      <c r="K527" s="121"/>
      <c r="L527" s="121"/>
      <c r="M527" s="115"/>
      <c r="N527" s="115"/>
      <c r="O527" s="122"/>
      <c r="P527" s="115"/>
      <c r="Q527" s="93"/>
      <c r="R527" s="115"/>
      <c r="S527" s="94"/>
      <c r="T527" s="115"/>
    </row>
    <row r="528" spans="1:20" x14ac:dyDescent="0.25">
      <c r="A528" s="114"/>
      <c r="B528" s="141"/>
      <c r="C528" s="115"/>
      <c r="D528" s="118"/>
      <c r="E528" s="118"/>
      <c r="F528" s="87"/>
      <c r="G528" s="62"/>
      <c r="H528" s="119"/>
      <c r="I528" s="115"/>
      <c r="J528" s="120"/>
      <c r="K528" s="121"/>
      <c r="L528" s="121"/>
      <c r="M528" s="115"/>
      <c r="N528" s="115"/>
      <c r="O528" s="122"/>
      <c r="P528" s="115"/>
      <c r="Q528" s="93"/>
      <c r="R528" s="115"/>
      <c r="S528" s="94"/>
      <c r="T528" s="115"/>
    </row>
    <row r="529" spans="1:20" x14ac:dyDescent="0.25">
      <c r="A529" s="114"/>
      <c r="B529" s="141"/>
      <c r="C529" s="115"/>
      <c r="D529" s="118"/>
      <c r="E529" s="118"/>
      <c r="F529" s="87"/>
      <c r="G529" s="62"/>
      <c r="H529" s="119"/>
      <c r="I529" s="115"/>
      <c r="J529" s="120"/>
      <c r="K529" s="121"/>
      <c r="L529" s="121"/>
      <c r="M529" s="115"/>
      <c r="N529" s="115"/>
      <c r="O529" s="122"/>
      <c r="P529" s="115"/>
      <c r="Q529" s="93"/>
      <c r="R529" s="115"/>
      <c r="S529" s="94"/>
      <c r="T529" s="115"/>
    </row>
    <row r="530" spans="1:20" x14ac:dyDescent="0.25">
      <c r="A530" s="95"/>
      <c r="B530" s="141"/>
      <c r="C530" s="97"/>
      <c r="D530" s="98"/>
      <c r="E530" s="98"/>
      <c r="F530" s="87"/>
      <c r="G530" s="99"/>
      <c r="H530" s="100"/>
      <c r="I530" s="97"/>
      <c r="J530" s="101"/>
      <c r="K530" s="121"/>
      <c r="L530" s="121"/>
      <c r="M530" s="97"/>
      <c r="N530" s="97"/>
      <c r="O530" s="103"/>
      <c r="P530" s="97"/>
      <c r="Q530" s="93"/>
      <c r="R530" s="97"/>
      <c r="S530" s="94"/>
      <c r="T530" s="97"/>
    </row>
    <row r="531" spans="1:20" x14ac:dyDescent="0.25">
      <c r="A531" s="114"/>
      <c r="B531" s="141"/>
      <c r="C531" s="115"/>
      <c r="D531" s="118"/>
      <c r="E531" s="118"/>
      <c r="F531" s="87"/>
      <c r="G531" s="62"/>
      <c r="H531" s="119"/>
      <c r="I531" s="115"/>
      <c r="J531" s="120"/>
      <c r="K531" s="121"/>
      <c r="L531" s="121"/>
      <c r="M531" s="115"/>
      <c r="N531" s="115"/>
      <c r="O531" s="115"/>
      <c r="P531" s="115"/>
      <c r="Q531" s="93"/>
      <c r="R531" s="115"/>
      <c r="S531" s="94"/>
      <c r="T531" s="115"/>
    </row>
    <row r="532" spans="1:20" x14ac:dyDescent="0.25">
      <c r="A532" s="114"/>
      <c r="B532" s="141"/>
      <c r="C532" s="115"/>
      <c r="D532" s="118"/>
      <c r="E532" s="118"/>
      <c r="F532" s="87"/>
      <c r="G532" s="62"/>
      <c r="H532" s="119"/>
      <c r="I532" s="115"/>
      <c r="J532" s="120"/>
      <c r="K532" s="121"/>
      <c r="L532" s="121"/>
      <c r="M532" s="115"/>
      <c r="N532" s="115"/>
      <c r="O532" s="122"/>
      <c r="P532" s="115"/>
      <c r="Q532" s="93"/>
      <c r="R532" s="115"/>
      <c r="S532" s="94"/>
      <c r="T532" s="115"/>
    </row>
    <row r="533" spans="1:20" x14ac:dyDescent="0.25">
      <c r="A533" s="114"/>
      <c r="B533" s="141"/>
      <c r="C533" s="115"/>
      <c r="D533" s="118"/>
      <c r="E533" s="118"/>
      <c r="F533" s="87"/>
      <c r="G533" s="62"/>
      <c r="H533" s="119"/>
      <c r="I533" s="115"/>
      <c r="J533" s="120"/>
      <c r="K533" s="121"/>
      <c r="L533" s="121"/>
      <c r="M533" s="115"/>
      <c r="N533" s="115"/>
      <c r="O533" s="122"/>
      <c r="P533" s="115"/>
      <c r="Q533" s="93"/>
      <c r="R533" s="115"/>
      <c r="S533" s="94"/>
      <c r="T533" s="115"/>
    </row>
    <row r="534" spans="1:20" x14ac:dyDescent="0.25">
      <c r="A534" s="114"/>
      <c r="B534" s="141"/>
      <c r="C534" s="115"/>
      <c r="D534" s="118"/>
      <c r="E534" s="118"/>
      <c r="F534" s="87"/>
      <c r="G534" s="62"/>
      <c r="H534" s="119"/>
      <c r="I534" s="115"/>
      <c r="J534" s="120"/>
      <c r="K534" s="121"/>
      <c r="L534" s="121"/>
      <c r="M534" s="115"/>
      <c r="N534" s="115"/>
      <c r="O534" s="122"/>
      <c r="P534" s="115"/>
      <c r="Q534" s="93"/>
      <c r="R534" s="115"/>
      <c r="S534" s="94"/>
      <c r="T534" s="115"/>
    </row>
    <row r="535" spans="1:20" x14ac:dyDescent="0.25">
      <c r="A535" s="114"/>
      <c r="B535" s="141"/>
      <c r="C535" s="115"/>
      <c r="D535" s="118"/>
      <c r="E535" s="118"/>
      <c r="F535" s="87"/>
      <c r="G535" s="62"/>
      <c r="H535" s="119"/>
      <c r="I535" s="115"/>
      <c r="J535" s="120"/>
      <c r="K535" s="121"/>
      <c r="L535" s="121"/>
      <c r="M535" s="115"/>
      <c r="N535" s="115"/>
      <c r="O535" s="122"/>
      <c r="P535" s="115"/>
      <c r="Q535" s="93"/>
      <c r="R535" s="115"/>
      <c r="S535" s="94"/>
      <c r="T535" s="115"/>
    </row>
    <row r="536" spans="1:20" x14ac:dyDescent="0.25">
      <c r="A536" s="114"/>
      <c r="B536" s="141"/>
      <c r="C536" s="115"/>
      <c r="D536" s="118"/>
      <c r="E536" s="118"/>
      <c r="F536" s="87"/>
      <c r="G536" s="62"/>
      <c r="H536" s="119"/>
      <c r="I536" s="115"/>
      <c r="J536" s="120"/>
      <c r="K536" s="121"/>
      <c r="L536" s="121"/>
      <c r="M536" s="115"/>
      <c r="N536" s="115"/>
      <c r="O536" s="122"/>
      <c r="P536" s="115"/>
      <c r="Q536" s="93"/>
      <c r="R536" s="115"/>
      <c r="S536" s="168"/>
      <c r="T536" s="115"/>
    </row>
    <row r="537" spans="1:20" x14ac:dyDescent="0.25">
      <c r="A537" s="114"/>
      <c r="B537" s="141"/>
      <c r="C537" s="115"/>
      <c r="D537" s="118"/>
      <c r="E537" s="118"/>
      <c r="F537" s="87"/>
      <c r="G537" s="62"/>
      <c r="H537" s="119"/>
      <c r="I537" s="115"/>
      <c r="J537" s="120"/>
      <c r="K537" s="121"/>
      <c r="L537" s="121"/>
      <c r="M537" s="115"/>
      <c r="N537" s="115"/>
      <c r="O537" s="169"/>
      <c r="P537" s="115"/>
      <c r="Q537" s="93"/>
      <c r="R537" s="115"/>
      <c r="S537" s="168"/>
      <c r="T537" s="115"/>
    </row>
    <row r="538" spans="1:20" x14ac:dyDescent="0.25">
      <c r="A538" s="95"/>
      <c r="B538" s="96"/>
      <c r="C538" s="97"/>
      <c r="D538" s="98"/>
      <c r="E538" s="98"/>
      <c r="F538" s="87"/>
      <c r="G538" s="99"/>
      <c r="H538" s="100"/>
      <c r="I538" s="97"/>
      <c r="J538" s="101"/>
      <c r="K538" s="102"/>
      <c r="L538" s="102"/>
      <c r="M538" s="97"/>
      <c r="N538" s="97"/>
      <c r="O538" s="97"/>
      <c r="P538" s="97"/>
      <c r="Q538" s="97"/>
      <c r="R538" s="97"/>
      <c r="S538" s="168"/>
      <c r="T538" s="97"/>
    </row>
    <row r="539" spans="1:20" x14ac:dyDescent="0.25">
      <c r="A539" s="95"/>
      <c r="B539" s="96"/>
      <c r="C539" s="97"/>
      <c r="D539" s="98"/>
      <c r="E539" s="98"/>
      <c r="F539" s="87"/>
      <c r="G539" s="99"/>
      <c r="H539" s="100"/>
      <c r="I539" s="97"/>
      <c r="J539" s="101"/>
      <c r="K539" s="102"/>
      <c r="L539" s="102"/>
      <c r="M539" s="97"/>
      <c r="N539" s="97"/>
      <c r="O539" s="97"/>
      <c r="P539" s="97"/>
      <c r="Q539" s="93"/>
      <c r="R539" s="97"/>
      <c r="S539" s="168"/>
      <c r="T539" s="97"/>
    </row>
    <row r="540" spans="1:20" x14ac:dyDescent="0.25">
      <c r="A540" s="95"/>
      <c r="B540" s="96"/>
      <c r="C540" s="97"/>
      <c r="D540" s="98"/>
      <c r="E540" s="98"/>
      <c r="F540" s="87"/>
      <c r="G540" s="99"/>
      <c r="H540" s="100"/>
      <c r="I540" s="97"/>
      <c r="J540" s="101"/>
      <c r="K540" s="102"/>
      <c r="L540" s="102"/>
      <c r="M540" s="97"/>
      <c r="N540" s="97"/>
      <c r="O540" s="97"/>
      <c r="P540" s="97"/>
      <c r="Q540" s="97"/>
      <c r="R540" s="97"/>
      <c r="S540" s="168"/>
      <c r="T540" s="97"/>
    </row>
    <row r="541" spans="1:20" x14ac:dyDescent="0.25">
      <c r="A541" s="95"/>
      <c r="B541" s="96"/>
      <c r="C541" s="97"/>
      <c r="D541" s="98"/>
      <c r="E541" s="98"/>
      <c r="F541" s="87"/>
      <c r="G541" s="116"/>
      <c r="H541" s="100"/>
      <c r="I541" s="97"/>
      <c r="J541" s="101"/>
      <c r="K541" s="102"/>
      <c r="L541" s="102"/>
      <c r="M541" s="97"/>
      <c r="N541" s="97"/>
      <c r="O541" s="103"/>
      <c r="P541" s="97"/>
      <c r="Q541" s="93"/>
      <c r="R541" s="97"/>
      <c r="S541" s="168"/>
      <c r="T541" s="97"/>
    </row>
    <row r="542" spans="1:20" x14ac:dyDescent="0.25">
      <c r="A542" s="95"/>
      <c r="B542" s="96"/>
      <c r="C542" s="97"/>
      <c r="D542" s="98"/>
      <c r="E542" s="98"/>
      <c r="F542" s="87"/>
      <c r="G542" s="99"/>
      <c r="H542" s="100"/>
      <c r="I542" s="97"/>
      <c r="J542" s="101"/>
      <c r="K542" s="102"/>
      <c r="L542" s="102"/>
      <c r="M542" s="97"/>
      <c r="N542" s="97"/>
      <c r="O542" s="103"/>
      <c r="P542" s="97"/>
      <c r="Q542" s="93"/>
      <c r="R542" s="97"/>
      <c r="S542" s="168"/>
      <c r="T542" s="97"/>
    </row>
    <row r="543" spans="1:20" x14ac:dyDescent="0.25">
      <c r="A543" s="95"/>
      <c r="B543" s="96"/>
      <c r="C543" s="97"/>
      <c r="D543" s="98"/>
      <c r="E543" s="98"/>
      <c r="F543" s="87"/>
      <c r="G543" s="62"/>
      <c r="H543" s="100"/>
      <c r="I543" s="97"/>
      <c r="J543" s="101"/>
      <c r="K543" s="102"/>
      <c r="L543" s="102"/>
      <c r="M543" s="97"/>
      <c r="N543" s="97"/>
      <c r="O543" s="103"/>
      <c r="P543" s="97"/>
      <c r="Q543" s="93"/>
      <c r="R543" s="97"/>
      <c r="S543" s="168"/>
      <c r="T543" s="97"/>
    </row>
    <row r="544" spans="1:20" x14ac:dyDescent="0.25">
      <c r="A544" s="95"/>
      <c r="B544" s="96"/>
      <c r="C544" s="97"/>
      <c r="D544" s="98"/>
      <c r="E544" s="98"/>
      <c r="F544" s="87"/>
      <c r="G544" s="99"/>
      <c r="H544" s="100"/>
      <c r="I544" s="97"/>
      <c r="J544" s="101"/>
      <c r="K544" s="102"/>
      <c r="L544" s="102"/>
      <c r="M544" s="97"/>
      <c r="N544" s="97"/>
      <c r="O544" s="103"/>
      <c r="P544" s="97"/>
      <c r="Q544" s="93"/>
      <c r="R544" s="97"/>
      <c r="S544" s="168"/>
      <c r="T544" s="97"/>
    </row>
    <row r="545" spans="1:20" x14ac:dyDescent="0.25">
      <c r="A545" s="95"/>
      <c r="B545" s="96"/>
      <c r="C545" s="97"/>
      <c r="D545" s="98"/>
      <c r="E545" s="98"/>
      <c r="F545" s="87"/>
      <c r="G545" s="99"/>
      <c r="H545" s="100"/>
      <c r="I545" s="97"/>
      <c r="J545" s="101"/>
      <c r="K545" s="102"/>
      <c r="L545" s="102"/>
      <c r="M545" s="97"/>
      <c r="N545" s="97"/>
      <c r="O545" s="103"/>
      <c r="P545" s="97"/>
      <c r="Q545" s="97"/>
      <c r="R545" s="97"/>
      <c r="S545" s="168"/>
      <c r="T545" s="97"/>
    </row>
    <row r="546" spans="1:20" x14ac:dyDescent="0.25">
      <c r="A546" s="114"/>
      <c r="B546" s="96"/>
      <c r="C546" s="97"/>
      <c r="D546" s="98"/>
      <c r="E546" s="98"/>
      <c r="F546" s="87"/>
      <c r="G546" s="99"/>
      <c r="H546" s="100"/>
      <c r="I546" s="97"/>
      <c r="J546" s="101"/>
      <c r="K546" s="102"/>
      <c r="L546" s="102"/>
      <c r="M546" s="97"/>
      <c r="N546" s="97"/>
      <c r="O546" s="103"/>
      <c r="P546" s="97"/>
      <c r="Q546" s="93"/>
      <c r="R546" s="97"/>
      <c r="S546" s="168"/>
      <c r="T546" s="97"/>
    </row>
    <row r="547" spans="1:20" x14ac:dyDescent="0.25">
      <c r="A547" s="114"/>
      <c r="B547" s="96"/>
      <c r="C547" s="115"/>
      <c r="D547" s="170"/>
      <c r="E547" s="171"/>
      <c r="F547" s="87"/>
      <c r="G547" s="62"/>
      <c r="H547" s="119"/>
      <c r="I547" s="115"/>
      <c r="J547" s="120"/>
      <c r="K547" s="121"/>
      <c r="L547" s="121"/>
      <c r="M547" s="115"/>
      <c r="N547" s="115"/>
      <c r="O547" s="169"/>
      <c r="P547" s="115"/>
      <c r="Q547" s="93"/>
      <c r="R547" s="115"/>
      <c r="S547" s="168"/>
      <c r="T547" s="115"/>
    </row>
    <row r="548" spans="1:20" x14ac:dyDescent="0.25">
      <c r="A548" s="114"/>
      <c r="B548" s="96"/>
      <c r="C548" s="115"/>
      <c r="D548" s="118"/>
      <c r="E548" s="118"/>
      <c r="F548" s="87"/>
      <c r="G548" s="62"/>
      <c r="H548" s="119"/>
      <c r="I548" s="115"/>
      <c r="J548" s="120"/>
      <c r="K548" s="121"/>
      <c r="L548" s="121"/>
      <c r="M548" s="115"/>
      <c r="N548" s="115"/>
      <c r="O548" s="115"/>
      <c r="P548" s="115"/>
      <c r="Q548" s="93"/>
      <c r="R548" s="115"/>
      <c r="S548" s="168"/>
      <c r="T548" s="115"/>
    </row>
    <row r="549" spans="1:20" x14ac:dyDescent="0.25">
      <c r="A549" s="114"/>
      <c r="B549" s="96"/>
      <c r="C549" s="115"/>
      <c r="D549" s="170"/>
      <c r="E549" s="118"/>
      <c r="F549" s="87"/>
      <c r="G549" s="62"/>
      <c r="H549" s="119"/>
      <c r="I549" s="115"/>
      <c r="J549" s="120"/>
      <c r="K549" s="121"/>
      <c r="L549" s="121"/>
      <c r="M549" s="115"/>
      <c r="N549" s="115"/>
      <c r="O549" s="122"/>
      <c r="P549" s="115"/>
      <c r="Q549" s="93"/>
      <c r="R549" s="115"/>
      <c r="S549" s="168"/>
      <c r="T549" s="115"/>
    </row>
    <row r="550" spans="1:20" x14ac:dyDescent="0.25">
      <c r="A550" s="95"/>
      <c r="B550" s="96"/>
      <c r="C550" s="97"/>
      <c r="D550" s="98"/>
      <c r="E550" s="98"/>
      <c r="F550" s="87"/>
      <c r="G550" s="99"/>
      <c r="H550" s="100"/>
      <c r="I550" s="97"/>
      <c r="J550" s="101"/>
      <c r="K550" s="102"/>
      <c r="L550" s="102"/>
      <c r="M550" s="97"/>
      <c r="N550" s="97"/>
      <c r="O550" s="172"/>
      <c r="P550" s="97"/>
      <c r="Q550" s="93"/>
      <c r="R550" s="97"/>
      <c r="S550" s="168"/>
      <c r="T550" s="97"/>
    </row>
    <row r="551" spans="1:20" x14ac:dyDescent="0.25">
      <c r="A551" s="95"/>
      <c r="B551" s="96"/>
      <c r="C551" s="97"/>
      <c r="D551" s="98"/>
      <c r="E551" s="98"/>
      <c r="F551" s="87"/>
      <c r="G551" s="99"/>
      <c r="H551" s="100"/>
      <c r="I551" s="97"/>
      <c r="J551" s="101"/>
      <c r="K551" s="102"/>
      <c r="L551" s="102"/>
      <c r="M551" s="97"/>
      <c r="N551" s="97"/>
      <c r="O551" s="97"/>
      <c r="P551" s="97"/>
      <c r="Q551" s="97"/>
      <c r="R551" s="97"/>
      <c r="S551" s="168"/>
      <c r="T551" s="97"/>
    </row>
    <row r="552" spans="1:20" x14ac:dyDescent="0.25">
      <c r="A552" s="95"/>
      <c r="B552" s="96"/>
      <c r="C552" s="97"/>
      <c r="D552" s="98"/>
      <c r="E552" s="98"/>
      <c r="F552" s="87"/>
      <c r="G552" s="99"/>
      <c r="H552" s="100"/>
      <c r="I552" s="97"/>
      <c r="J552" s="101"/>
      <c r="K552" s="102"/>
      <c r="L552" s="102"/>
      <c r="M552" s="97"/>
      <c r="N552" s="97"/>
      <c r="O552" s="97"/>
      <c r="P552" s="97"/>
      <c r="Q552" s="97"/>
      <c r="R552" s="97"/>
      <c r="S552" s="168"/>
      <c r="T552" s="97"/>
    </row>
    <row r="553" spans="1:20" x14ac:dyDescent="0.25">
      <c r="A553" s="95"/>
      <c r="B553" s="96"/>
      <c r="C553" s="97"/>
      <c r="D553" s="98"/>
      <c r="E553" s="98"/>
      <c r="F553" s="87"/>
      <c r="G553" s="62"/>
      <c r="H553" s="100"/>
      <c r="I553" s="97"/>
      <c r="J553" s="101"/>
      <c r="K553" s="102"/>
      <c r="L553" s="102"/>
      <c r="M553" s="97"/>
      <c r="N553" s="97"/>
      <c r="O553" s="103"/>
      <c r="P553" s="97"/>
      <c r="Q553" s="97"/>
      <c r="R553" s="97"/>
      <c r="S553" s="168"/>
      <c r="T553" s="97"/>
    </row>
    <row r="554" spans="1:20" x14ac:dyDescent="0.25">
      <c r="A554" s="95"/>
      <c r="B554" s="96"/>
      <c r="C554" s="97"/>
      <c r="D554" s="98"/>
      <c r="E554" s="98"/>
      <c r="F554" s="87"/>
      <c r="G554" s="99"/>
      <c r="H554" s="100"/>
      <c r="I554" s="97"/>
      <c r="J554" s="101"/>
      <c r="K554" s="102"/>
      <c r="L554" s="102"/>
      <c r="M554" s="97"/>
      <c r="N554" s="97"/>
      <c r="O554" s="103"/>
      <c r="P554" s="97"/>
      <c r="Q554" s="93"/>
      <c r="R554" s="97"/>
      <c r="S554" s="168"/>
      <c r="T554" s="97"/>
    </row>
    <row r="555" spans="1:20" x14ac:dyDescent="0.25">
      <c r="A555" s="95"/>
      <c r="B555" s="96"/>
      <c r="C555" s="97"/>
      <c r="D555" s="98"/>
      <c r="E555" s="98"/>
      <c r="F555" s="87"/>
      <c r="G555" s="99"/>
      <c r="H555" s="100"/>
      <c r="I555" s="97"/>
      <c r="J555" s="101"/>
      <c r="K555" s="102"/>
      <c r="L555" s="102"/>
      <c r="M555" s="97"/>
      <c r="N555" s="97"/>
      <c r="O555" s="97"/>
      <c r="P555" s="97"/>
      <c r="Q555" s="97"/>
      <c r="R555" s="97"/>
      <c r="S555" s="168"/>
      <c r="T555" s="97"/>
    </row>
    <row r="556" spans="1:20" x14ac:dyDescent="0.25">
      <c r="A556" s="114"/>
      <c r="B556" s="96"/>
      <c r="C556" s="97"/>
      <c r="D556" s="118"/>
      <c r="E556" s="118"/>
      <c r="F556" s="87"/>
      <c r="G556" s="62"/>
      <c r="H556" s="119"/>
      <c r="I556" s="115"/>
      <c r="J556" s="120"/>
      <c r="K556" s="121"/>
      <c r="L556" s="121"/>
      <c r="M556" s="115"/>
      <c r="N556" s="115"/>
      <c r="O556" s="122"/>
      <c r="P556" s="115"/>
      <c r="Q556" s="93"/>
      <c r="R556" s="115"/>
      <c r="S556" s="168"/>
      <c r="T556" s="115"/>
    </row>
    <row r="557" spans="1:20" x14ac:dyDescent="0.25">
      <c r="A557" s="114"/>
      <c r="B557" s="96"/>
      <c r="C557" s="97"/>
      <c r="D557" s="118"/>
      <c r="E557" s="118"/>
      <c r="F557" s="87"/>
      <c r="G557" s="62"/>
      <c r="H557" s="119"/>
      <c r="I557" s="115"/>
      <c r="J557" s="120"/>
      <c r="K557" s="121"/>
      <c r="L557" s="121"/>
      <c r="M557" s="115"/>
      <c r="N557" s="115"/>
      <c r="O557" s="122"/>
      <c r="P557" s="115"/>
      <c r="Q557" s="93"/>
      <c r="R557" s="115"/>
      <c r="S557" s="168"/>
      <c r="T557" s="115"/>
    </row>
    <row r="558" spans="1:20" x14ac:dyDescent="0.25">
      <c r="A558" s="114"/>
      <c r="B558" s="96"/>
      <c r="C558" s="97"/>
      <c r="D558" s="170"/>
      <c r="E558" s="118"/>
      <c r="F558" s="87"/>
      <c r="G558" s="62"/>
      <c r="H558" s="119"/>
      <c r="I558" s="115"/>
      <c r="J558" s="120"/>
      <c r="K558" s="121"/>
      <c r="L558" s="121"/>
      <c r="M558" s="115"/>
      <c r="N558" s="115"/>
      <c r="O558" s="122"/>
      <c r="P558" s="115"/>
      <c r="Q558" s="93"/>
      <c r="R558" s="115"/>
      <c r="S558" s="168"/>
      <c r="T558" s="115"/>
    </row>
    <row r="559" spans="1:20" s="71" customFormat="1" x14ac:dyDescent="0.25">
      <c r="A559" s="114"/>
      <c r="B559" s="96"/>
      <c r="C559" s="97"/>
      <c r="D559" s="118"/>
      <c r="E559" s="118"/>
      <c r="F559" s="87"/>
      <c r="G559" s="165"/>
      <c r="H559" s="119"/>
      <c r="I559" s="115"/>
      <c r="J559" s="120"/>
      <c r="K559" s="121"/>
      <c r="L559" s="121"/>
      <c r="M559" s="115"/>
      <c r="N559" s="115"/>
      <c r="O559" s="115"/>
      <c r="P559" s="115"/>
      <c r="Q559" s="93"/>
      <c r="R559" s="115"/>
      <c r="S559" s="168"/>
      <c r="T559" s="115"/>
    </row>
    <row r="560" spans="1:20" x14ac:dyDescent="0.25">
      <c r="A560" s="114"/>
      <c r="B560" s="96"/>
      <c r="C560" s="97"/>
      <c r="D560" s="118"/>
      <c r="E560" s="118"/>
      <c r="F560" s="87"/>
      <c r="G560" s="62"/>
      <c r="H560" s="119"/>
      <c r="I560" s="115"/>
      <c r="J560" s="120"/>
      <c r="K560" s="121"/>
      <c r="L560" s="121"/>
      <c r="M560" s="115"/>
      <c r="N560" s="115"/>
      <c r="O560" s="115"/>
      <c r="P560" s="115"/>
      <c r="Q560" s="93"/>
      <c r="R560" s="115"/>
      <c r="S560" s="168"/>
      <c r="T560" s="115"/>
    </row>
    <row r="561" spans="1:20" x14ac:dyDescent="0.25">
      <c r="A561" s="95"/>
      <c r="B561" s="96"/>
      <c r="C561" s="97"/>
      <c r="D561" s="98"/>
      <c r="E561" s="98"/>
      <c r="F561" s="87"/>
      <c r="G561" s="99"/>
      <c r="H561" s="100"/>
      <c r="I561" s="97"/>
      <c r="J561" s="101"/>
      <c r="K561" s="102"/>
      <c r="L561" s="102"/>
      <c r="M561" s="97"/>
      <c r="N561" s="97"/>
      <c r="O561" s="103"/>
      <c r="P561" s="97"/>
      <c r="Q561" s="93"/>
      <c r="R561" s="97"/>
      <c r="S561" s="168"/>
      <c r="T561" s="97"/>
    </row>
    <row r="562" spans="1:20" x14ac:dyDescent="0.25">
      <c r="A562" s="95"/>
      <c r="B562" s="96"/>
      <c r="C562" s="97"/>
      <c r="D562" s="98"/>
      <c r="E562" s="98"/>
      <c r="F562" s="87"/>
      <c r="G562" s="99"/>
      <c r="H562" s="100"/>
      <c r="I562" s="97"/>
      <c r="J562" s="101"/>
      <c r="K562" s="102"/>
      <c r="L562" s="102"/>
      <c r="M562" s="97"/>
      <c r="N562" s="97"/>
      <c r="O562" s="103"/>
      <c r="P562" s="97"/>
      <c r="Q562" s="93"/>
      <c r="R562" s="97"/>
      <c r="S562" s="168"/>
      <c r="T562" s="97"/>
    </row>
    <row r="563" spans="1:20" x14ac:dyDescent="0.25">
      <c r="A563" s="95"/>
      <c r="B563" s="96"/>
      <c r="C563" s="97"/>
      <c r="D563" s="98"/>
      <c r="E563" s="98"/>
      <c r="F563" s="87"/>
      <c r="G563" s="99"/>
      <c r="H563" s="100"/>
      <c r="I563" s="97"/>
      <c r="J563" s="101"/>
      <c r="K563" s="102"/>
      <c r="L563" s="102"/>
      <c r="M563" s="97"/>
      <c r="N563" s="97"/>
      <c r="O563" s="103"/>
      <c r="P563" s="97"/>
      <c r="Q563" s="93"/>
      <c r="R563" s="97"/>
      <c r="S563" s="168"/>
      <c r="T563" s="97"/>
    </row>
    <row r="564" spans="1:20" x14ac:dyDescent="0.25">
      <c r="A564" s="95"/>
      <c r="B564" s="96"/>
      <c r="C564" s="97"/>
      <c r="D564" s="98"/>
      <c r="E564" s="98"/>
      <c r="F564" s="87"/>
      <c r="G564" s="99"/>
      <c r="H564" s="100"/>
      <c r="I564" s="97"/>
      <c r="J564" s="101"/>
      <c r="K564" s="102"/>
      <c r="L564" s="102"/>
      <c r="M564" s="97"/>
      <c r="N564" s="97"/>
      <c r="O564" s="103"/>
      <c r="P564" s="97"/>
      <c r="Q564" s="93"/>
      <c r="R564" s="97"/>
      <c r="S564" s="168"/>
      <c r="T564" s="97"/>
    </row>
    <row r="565" spans="1:20" x14ac:dyDescent="0.25">
      <c r="A565" s="114"/>
      <c r="B565" s="96"/>
      <c r="C565" s="97"/>
      <c r="D565" s="118"/>
      <c r="E565" s="118"/>
      <c r="F565" s="87"/>
      <c r="G565" s="173"/>
      <c r="H565" s="119"/>
      <c r="I565" s="115"/>
      <c r="J565" s="120"/>
      <c r="K565" s="121"/>
      <c r="L565" s="121"/>
      <c r="M565" s="115"/>
      <c r="N565" s="115"/>
      <c r="O565" s="122"/>
      <c r="P565" s="115"/>
      <c r="Q565" s="93"/>
      <c r="R565" s="115"/>
      <c r="S565" s="168"/>
      <c r="T565" s="115"/>
    </row>
    <row r="566" spans="1:20" x14ac:dyDescent="0.25">
      <c r="A566" s="114"/>
      <c r="B566" s="96"/>
      <c r="C566" s="115"/>
      <c r="D566" s="118"/>
      <c r="E566" s="118"/>
      <c r="F566" s="87"/>
      <c r="G566" s="62"/>
      <c r="H566" s="119"/>
      <c r="I566" s="115"/>
      <c r="J566" s="120"/>
      <c r="K566" s="121"/>
      <c r="L566" s="121"/>
      <c r="M566" s="115"/>
      <c r="N566" s="115"/>
      <c r="O566" s="115"/>
      <c r="P566" s="115"/>
      <c r="Q566" s="93"/>
      <c r="R566" s="115"/>
      <c r="S566" s="168"/>
      <c r="T566" s="115"/>
    </row>
    <row r="567" spans="1:20" x14ac:dyDescent="0.25">
      <c r="A567" s="114"/>
      <c r="B567" s="96"/>
      <c r="C567" s="115"/>
      <c r="D567" s="118"/>
      <c r="E567" s="118"/>
      <c r="F567" s="87"/>
      <c r="G567" s="62"/>
      <c r="H567" s="119"/>
      <c r="I567" s="115"/>
      <c r="J567" s="120"/>
      <c r="K567" s="121"/>
      <c r="L567" s="121"/>
      <c r="M567" s="115"/>
      <c r="N567" s="115"/>
      <c r="O567" s="115"/>
      <c r="P567" s="115"/>
      <c r="Q567" s="93"/>
      <c r="R567" s="115"/>
      <c r="S567" s="168"/>
      <c r="T567" s="115"/>
    </row>
    <row r="568" spans="1:20" x14ac:dyDescent="0.25">
      <c r="A568" s="114"/>
      <c r="B568" s="96"/>
      <c r="C568" s="115"/>
      <c r="D568" s="170"/>
      <c r="E568" s="118"/>
      <c r="F568" s="87"/>
      <c r="G568" s="62"/>
      <c r="H568" s="119"/>
      <c r="I568" s="115"/>
      <c r="J568" s="120"/>
      <c r="K568" s="121"/>
      <c r="L568" s="121"/>
      <c r="M568" s="115"/>
      <c r="N568" s="115"/>
      <c r="O568" s="122"/>
      <c r="P568" s="115"/>
      <c r="Q568" s="93"/>
      <c r="R568" s="115"/>
      <c r="S568" s="168"/>
      <c r="T568" s="115"/>
    </row>
    <row r="569" spans="1:20" x14ac:dyDescent="0.25">
      <c r="A569" s="114"/>
      <c r="B569" s="96"/>
      <c r="C569" s="115"/>
      <c r="D569" s="118"/>
      <c r="E569" s="118"/>
      <c r="F569" s="87"/>
      <c r="G569" s="62"/>
      <c r="H569" s="119"/>
      <c r="I569" s="115"/>
      <c r="J569" s="120"/>
      <c r="K569" s="121"/>
      <c r="L569" s="121"/>
      <c r="M569" s="115"/>
      <c r="N569" s="115"/>
      <c r="O569" s="115"/>
      <c r="P569" s="115"/>
      <c r="Q569" s="93"/>
      <c r="R569" s="115"/>
      <c r="S569" s="168"/>
      <c r="T569" s="115"/>
    </row>
    <row r="570" spans="1:20" x14ac:dyDescent="0.25">
      <c r="A570" s="114"/>
      <c r="B570" s="96"/>
      <c r="C570" s="115"/>
      <c r="D570" s="118"/>
      <c r="E570" s="118"/>
      <c r="F570" s="87"/>
      <c r="G570" s="62"/>
      <c r="H570" s="119"/>
      <c r="I570" s="115"/>
      <c r="J570" s="120"/>
      <c r="K570" s="121"/>
      <c r="L570" s="121"/>
      <c r="M570" s="115"/>
      <c r="N570" s="115"/>
      <c r="O570" s="115"/>
      <c r="P570" s="115"/>
      <c r="Q570" s="93"/>
      <c r="R570" s="115"/>
      <c r="S570" s="168"/>
      <c r="T570" s="115"/>
    </row>
    <row r="571" spans="1:20" x14ac:dyDescent="0.25">
      <c r="A571" s="114"/>
      <c r="B571" s="96"/>
      <c r="C571" s="115"/>
      <c r="D571" s="118"/>
      <c r="E571" s="118"/>
      <c r="F571" s="87"/>
      <c r="G571" s="156"/>
      <c r="H571" s="119"/>
      <c r="I571" s="115"/>
      <c r="J571" s="120"/>
      <c r="K571" s="121"/>
      <c r="L571" s="121"/>
      <c r="M571" s="115"/>
      <c r="N571" s="115"/>
      <c r="O571" s="172"/>
      <c r="P571" s="115"/>
      <c r="Q571" s="93"/>
      <c r="R571" s="115"/>
      <c r="S571" s="168"/>
      <c r="T571" s="115"/>
    </row>
    <row r="572" spans="1:20" x14ac:dyDescent="0.25">
      <c r="A572" s="114"/>
      <c r="B572" s="96"/>
      <c r="C572" s="115"/>
      <c r="D572" s="118"/>
      <c r="E572" s="118"/>
      <c r="F572" s="87"/>
      <c r="G572" s="62"/>
      <c r="H572" s="119"/>
      <c r="I572" s="115"/>
      <c r="J572" s="120"/>
      <c r="K572" s="121"/>
      <c r="L572" s="121"/>
      <c r="M572" s="115"/>
      <c r="N572" s="115"/>
      <c r="O572" s="115"/>
      <c r="P572" s="115"/>
      <c r="Q572" s="93"/>
      <c r="R572" s="115"/>
      <c r="S572" s="168"/>
      <c r="T572" s="115"/>
    </row>
    <row r="573" spans="1:20" x14ac:dyDescent="0.25">
      <c r="A573" s="114"/>
      <c r="B573" s="141"/>
      <c r="C573" s="115"/>
      <c r="D573" s="118"/>
      <c r="E573" s="118"/>
      <c r="F573" s="87"/>
      <c r="G573" s="62"/>
      <c r="H573" s="119"/>
      <c r="I573" s="115"/>
      <c r="J573" s="120"/>
      <c r="K573" s="121"/>
      <c r="L573" s="121"/>
      <c r="M573" s="115"/>
      <c r="N573" s="115"/>
      <c r="O573" s="122"/>
      <c r="P573" s="115"/>
      <c r="Q573" s="93"/>
      <c r="R573" s="115"/>
      <c r="S573" s="168"/>
      <c r="T573" s="115"/>
    </row>
    <row r="574" spans="1:20" x14ac:dyDescent="0.25">
      <c r="A574" s="114"/>
      <c r="B574" s="141"/>
      <c r="C574" s="115"/>
      <c r="D574" s="118"/>
      <c r="E574" s="118"/>
      <c r="F574" s="87"/>
      <c r="G574" s="165"/>
      <c r="H574" s="119"/>
      <c r="I574" s="115"/>
      <c r="J574" s="120"/>
      <c r="K574" s="121"/>
      <c r="L574" s="121"/>
      <c r="M574" s="115"/>
      <c r="N574" s="115"/>
      <c r="O574" s="122"/>
      <c r="P574" s="115"/>
      <c r="Q574" s="115"/>
      <c r="R574" s="115"/>
      <c r="S574" s="168"/>
      <c r="T574" s="115"/>
    </row>
    <row r="575" spans="1:20" x14ac:dyDescent="0.25">
      <c r="A575" s="114"/>
      <c r="B575" s="141"/>
      <c r="C575" s="115"/>
      <c r="D575" s="118"/>
      <c r="E575" s="118"/>
      <c r="F575" s="87"/>
      <c r="G575" s="62"/>
      <c r="H575" s="119"/>
      <c r="I575" s="115"/>
      <c r="J575" s="120"/>
      <c r="K575" s="121"/>
      <c r="L575" s="121"/>
      <c r="M575" s="115"/>
      <c r="N575" s="115"/>
      <c r="O575" s="122"/>
      <c r="P575" s="115"/>
      <c r="Q575" s="93"/>
      <c r="R575" s="115"/>
      <c r="S575" s="168"/>
      <c r="T575" s="115"/>
    </row>
    <row r="576" spans="1:20" x14ac:dyDescent="0.25">
      <c r="A576" s="114"/>
      <c r="B576" s="141"/>
      <c r="C576" s="115"/>
      <c r="D576" s="118"/>
      <c r="E576" s="118"/>
      <c r="F576" s="87"/>
      <c r="G576" s="62"/>
      <c r="H576" s="119"/>
      <c r="I576" s="115"/>
      <c r="J576" s="120"/>
      <c r="K576" s="121"/>
      <c r="L576" s="121"/>
      <c r="M576" s="115"/>
      <c r="N576" s="115"/>
      <c r="O576" s="115"/>
      <c r="P576" s="115"/>
      <c r="Q576" s="93"/>
      <c r="R576" s="115"/>
      <c r="S576" s="168"/>
      <c r="T576" s="115"/>
    </row>
    <row r="577" spans="1:20" x14ac:dyDescent="0.25">
      <c r="A577" s="114"/>
      <c r="B577" s="141"/>
      <c r="C577" s="115"/>
      <c r="D577" s="118"/>
      <c r="E577" s="118"/>
      <c r="F577" s="87"/>
      <c r="G577" s="62"/>
      <c r="H577" s="119"/>
      <c r="I577" s="115"/>
      <c r="J577" s="120"/>
      <c r="K577" s="121"/>
      <c r="L577" s="121"/>
      <c r="M577" s="115"/>
      <c r="N577" s="115"/>
      <c r="O577" s="122"/>
      <c r="P577" s="115"/>
      <c r="Q577" s="93"/>
      <c r="R577" s="115"/>
      <c r="S577" s="168"/>
      <c r="T577" s="115"/>
    </row>
    <row r="578" spans="1:20" x14ac:dyDescent="0.25">
      <c r="A578" s="114"/>
      <c r="B578" s="141"/>
      <c r="C578" s="115"/>
      <c r="D578" s="118"/>
      <c r="E578" s="118"/>
      <c r="F578" s="87"/>
      <c r="G578" s="62"/>
      <c r="H578" s="119"/>
      <c r="I578" s="115"/>
      <c r="J578" s="120"/>
      <c r="K578" s="121"/>
      <c r="L578" s="121"/>
      <c r="M578" s="115"/>
      <c r="N578" s="115"/>
      <c r="O578" s="122"/>
      <c r="P578" s="115"/>
      <c r="Q578" s="93"/>
      <c r="R578" s="115"/>
      <c r="S578" s="168"/>
      <c r="T578" s="115"/>
    </row>
    <row r="579" spans="1:20" x14ac:dyDescent="0.25">
      <c r="A579" s="114"/>
      <c r="B579" s="141"/>
      <c r="C579" s="115"/>
      <c r="D579" s="118"/>
      <c r="E579" s="118"/>
      <c r="F579" s="87"/>
      <c r="G579" s="62"/>
      <c r="H579" s="119"/>
      <c r="I579" s="115"/>
      <c r="J579" s="120"/>
      <c r="K579" s="121"/>
      <c r="L579" s="121"/>
      <c r="M579" s="115"/>
      <c r="N579" s="115"/>
      <c r="O579" s="122"/>
      <c r="P579" s="115"/>
      <c r="Q579" s="93"/>
      <c r="R579" s="115"/>
      <c r="S579" s="168"/>
      <c r="T579" s="115"/>
    </row>
    <row r="580" spans="1:20" x14ac:dyDescent="0.25">
      <c r="A580" s="95"/>
      <c r="B580" s="141"/>
      <c r="C580" s="97"/>
      <c r="D580" s="98"/>
      <c r="E580" s="98"/>
      <c r="F580" s="87"/>
      <c r="G580" s="99"/>
      <c r="H580" s="100"/>
      <c r="I580" s="97"/>
      <c r="J580" s="101"/>
      <c r="K580" s="102"/>
      <c r="L580" s="102"/>
      <c r="M580" s="97"/>
      <c r="N580" s="97"/>
      <c r="O580" s="97"/>
      <c r="P580" s="97"/>
      <c r="Q580" s="93"/>
      <c r="R580" s="97"/>
      <c r="S580" s="168"/>
      <c r="T580" s="97"/>
    </row>
    <row r="581" spans="1:20" x14ac:dyDescent="0.25">
      <c r="A581" s="95"/>
      <c r="B581" s="141"/>
      <c r="C581" s="97"/>
      <c r="D581" s="98"/>
      <c r="E581" s="98"/>
      <c r="F581" s="87"/>
      <c r="G581" s="99"/>
      <c r="H581" s="174"/>
      <c r="I581" s="97"/>
      <c r="J581" s="101"/>
      <c r="K581" s="102"/>
      <c r="L581" s="102"/>
      <c r="M581" s="97"/>
      <c r="N581" s="97"/>
      <c r="O581" s="97"/>
      <c r="P581" s="97"/>
      <c r="Q581" s="93"/>
      <c r="R581" s="97"/>
      <c r="S581" s="168"/>
      <c r="T581" s="97"/>
    </row>
    <row r="582" spans="1:20" x14ac:dyDescent="0.25">
      <c r="A582" s="95"/>
      <c r="B582" s="141"/>
      <c r="C582" s="97"/>
      <c r="D582" s="98"/>
      <c r="E582" s="98"/>
      <c r="F582" s="87"/>
      <c r="G582" s="99"/>
      <c r="H582" s="100"/>
      <c r="I582" s="97"/>
      <c r="J582" s="101"/>
      <c r="K582" s="102"/>
      <c r="L582" s="102"/>
      <c r="M582" s="97"/>
      <c r="N582" s="97"/>
      <c r="O582" s="97"/>
      <c r="P582" s="97"/>
      <c r="Q582" s="93"/>
      <c r="R582" s="97"/>
      <c r="S582" s="168"/>
      <c r="T582" s="97"/>
    </row>
    <row r="583" spans="1:20" x14ac:dyDescent="0.25">
      <c r="A583" s="95"/>
      <c r="B583" s="141"/>
      <c r="C583" s="97"/>
      <c r="D583" s="98"/>
      <c r="E583" s="98"/>
      <c r="F583" s="87"/>
      <c r="G583" s="62"/>
      <c r="H583" s="100"/>
      <c r="I583" s="97"/>
      <c r="J583" s="101"/>
      <c r="K583" s="102"/>
      <c r="L583" s="102"/>
      <c r="M583" s="97"/>
      <c r="N583" s="97"/>
      <c r="O583" s="97"/>
      <c r="P583" s="97"/>
      <c r="Q583" s="93"/>
      <c r="R583" s="97"/>
      <c r="S583" s="168"/>
      <c r="T583" s="97"/>
    </row>
    <row r="584" spans="1:20" x14ac:dyDescent="0.25">
      <c r="A584" s="114"/>
      <c r="B584" s="141"/>
      <c r="C584" s="115"/>
      <c r="D584" s="118"/>
      <c r="E584" s="118"/>
      <c r="F584" s="87"/>
      <c r="G584" s="62"/>
      <c r="H584" s="119"/>
      <c r="I584" s="115"/>
      <c r="J584" s="120"/>
      <c r="K584" s="121"/>
      <c r="L584" s="121"/>
      <c r="M584" s="115"/>
      <c r="N584" s="115"/>
      <c r="O584" s="122"/>
      <c r="P584" s="115"/>
      <c r="Q584" s="93"/>
      <c r="R584" s="115"/>
      <c r="S584" s="168"/>
      <c r="T584" s="115"/>
    </row>
    <row r="585" spans="1:20" x14ac:dyDescent="0.25">
      <c r="A585" s="114"/>
      <c r="B585" s="141"/>
      <c r="C585" s="115"/>
      <c r="D585" s="118"/>
      <c r="E585" s="118"/>
      <c r="F585" s="87"/>
      <c r="G585" s="62"/>
      <c r="H585" s="119"/>
      <c r="I585" s="115"/>
      <c r="J585" s="120"/>
      <c r="K585" s="121"/>
      <c r="L585" s="121"/>
      <c r="M585" s="115"/>
      <c r="N585" s="115"/>
      <c r="O585" s="122"/>
      <c r="P585" s="115"/>
      <c r="Q585" s="93"/>
      <c r="R585" s="115"/>
      <c r="S585" s="168"/>
      <c r="T585" s="115"/>
    </row>
    <row r="586" spans="1:20" x14ac:dyDescent="0.25">
      <c r="A586" s="95"/>
      <c r="B586" s="141"/>
      <c r="C586" s="97"/>
      <c r="D586" s="98"/>
      <c r="E586" s="98"/>
      <c r="F586" s="87"/>
      <c r="G586" s="99"/>
      <c r="H586" s="100"/>
      <c r="I586" s="97"/>
      <c r="J586" s="101"/>
      <c r="K586" s="102"/>
      <c r="L586" s="102"/>
      <c r="M586" s="97"/>
      <c r="N586" s="97"/>
      <c r="O586" s="97"/>
      <c r="P586" s="97"/>
      <c r="Q586" s="93"/>
      <c r="R586" s="97"/>
      <c r="S586" s="168"/>
      <c r="T586" s="97"/>
    </row>
    <row r="587" spans="1:20" x14ac:dyDescent="0.25">
      <c r="A587" s="95"/>
      <c r="B587" s="141"/>
      <c r="C587" s="97"/>
      <c r="D587" s="98"/>
      <c r="E587" s="98"/>
      <c r="F587" s="87"/>
      <c r="G587" s="99"/>
      <c r="H587" s="100"/>
      <c r="I587" s="97"/>
      <c r="J587" s="101"/>
      <c r="K587" s="102"/>
      <c r="L587" s="102"/>
      <c r="M587" s="97"/>
      <c r="N587" s="97"/>
      <c r="O587" s="97"/>
      <c r="P587" s="97"/>
      <c r="Q587" s="93"/>
      <c r="R587" s="97"/>
      <c r="S587" s="168"/>
      <c r="T587" s="97"/>
    </row>
    <row r="588" spans="1:20" x14ac:dyDescent="0.25">
      <c r="A588" s="114"/>
      <c r="B588" s="141"/>
      <c r="C588" s="115"/>
      <c r="D588" s="118"/>
      <c r="E588" s="118"/>
      <c r="F588" s="87"/>
      <c r="G588" s="62"/>
      <c r="H588" s="119"/>
      <c r="I588" s="115"/>
      <c r="J588" s="120"/>
      <c r="K588" s="121"/>
      <c r="L588" s="121"/>
      <c r="M588" s="115"/>
      <c r="N588" s="115"/>
      <c r="O588" s="115"/>
      <c r="P588" s="115"/>
      <c r="Q588" s="93"/>
      <c r="R588" s="115"/>
      <c r="S588" s="168"/>
      <c r="T588" s="115"/>
    </row>
    <row r="589" spans="1:20" x14ac:dyDescent="0.25">
      <c r="A589" s="175"/>
      <c r="B589" s="141"/>
      <c r="C589" s="115"/>
      <c r="D589" s="170"/>
      <c r="E589" s="170"/>
      <c r="F589" s="87"/>
      <c r="G589" s="173"/>
      <c r="H589" s="176"/>
      <c r="I589" s="177"/>
      <c r="J589" s="178"/>
      <c r="K589" s="121"/>
      <c r="L589" s="121"/>
      <c r="M589" s="177"/>
      <c r="N589" s="177"/>
      <c r="O589" s="179"/>
      <c r="P589" s="177"/>
      <c r="Q589" s="93"/>
      <c r="R589" s="177"/>
      <c r="S589" s="180"/>
      <c r="T589" s="177"/>
    </row>
    <row r="590" spans="1:20" x14ac:dyDescent="0.25">
      <c r="A590" s="175"/>
      <c r="B590" s="141"/>
      <c r="C590" s="115"/>
      <c r="D590" s="170"/>
      <c r="E590" s="170"/>
      <c r="F590" s="87"/>
      <c r="G590" s="173"/>
      <c r="H590" s="176"/>
      <c r="I590" s="177"/>
      <c r="J590" s="178"/>
      <c r="K590" s="121"/>
      <c r="L590" s="121"/>
      <c r="M590" s="177"/>
      <c r="N590" s="177"/>
      <c r="O590" s="177"/>
      <c r="P590" s="177"/>
      <c r="Q590" s="93"/>
      <c r="R590" s="177"/>
      <c r="S590" s="180"/>
      <c r="T590" s="177"/>
    </row>
    <row r="591" spans="1:20" x14ac:dyDescent="0.25">
      <c r="A591" s="114"/>
      <c r="B591" s="141"/>
      <c r="C591" s="115"/>
      <c r="D591" s="118"/>
      <c r="E591" s="118"/>
      <c r="F591" s="87"/>
      <c r="G591" s="62"/>
      <c r="H591" s="119"/>
      <c r="I591" s="115"/>
      <c r="J591" s="120"/>
      <c r="K591" s="121"/>
      <c r="L591" s="121"/>
      <c r="M591" s="115"/>
      <c r="N591" s="115"/>
      <c r="O591" s="122"/>
      <c r="P591" s="115"/>
      <c r="Q591" s="93"/>
      <c r="R591" s="115"/>
      <c r="S591" s="168"/>
      <c r="T591" s="115"/>
    </row>
    <row r="592" spans="1:20" x14ac:dyDescent="0.25">
      <c r="A592" s="114"/>
      <c r="B592" s="141"/>
      <c r="C592" s="115"/>
      <c r="D592" s="118"/>
      <c r="E592" s="118"/>
      <c r="F592" s="87"/>
      <c r="G592" s="62"/>
      <c r="H592" s="119"/>
      <c r="I592" s="115"/>
      <c r="J592" s="120"/>
      <c r="K592" s="121"/>
      <c r="L592" s="121"/>
      <c r="M592" s="115"/>
      <c r="N592" s="115"/>
      <c r="O592" s="115"/>
      <c r="P592" s="115"/>
      <c r="Q592" s="93"/>
      <c r="R592" s="115"/>
      <c r="S592" s="168"/>
      <c r="T592" s="115"/>
    </row>
    <row r="593" spans="1:20" x14ac:dyDescent="0.25">
      <c r="A593" s="114"/>
      <c r="B593" s="141"/>
      <c r="C593" s="115"/>
      <c r="D593" s="118"/>
      <c r="E593" s="118"/>
      <c r="F593" s="87"/>
      <c r="G593" s="62"/>
      <c r="H593" s="119"/>
      <c r="I593" s="115"/>
      <c r="J593" s="120"/>
      <c r="K593" s="121"/>
      <c r="L593" s="121"/>
      <c r="M593" s="115"/>
      <c r="N593" s="115"/>
      <c r="O593" s="122"/>
      <c r="P593" s="115"/>
      <c r="Q593" s="93"/>
      <c r="R593" s="115"/>
      <c r="S593" s="168"/>
      <c r="T593" s="115"/>
    </row>
    <row r="594" spans="1:20" x14ac:dyDescent="0.25">
      <c r="A594" s="114"/>
      <c r="B594" s="141"/>
      <c r="C594" s="115"/>
      <c r="D594" s="118"/>
      <c r="E594" s="118"/>
      <c r="F594" s="87"/>
      <c r="G594" s="62"/>
      <c r="H594" s="119"/>
      <c r="I594" s="115"/>
      <c r="J594" s="120"/>
      <c r="K594" s="121"/>
      <c r="L594" s="121"/>
      <c r="M594" s="115"/>
      <c r="N594" s="115"/>
      <c r="O594" s="115"/>
      <c r="P594" s="115"/>
      <c r="Q594" s="93"/>
      <c r="R594" s="115"/>
      <c r="S594" s="168"/>
      <c r="T594" s="115"/>
    </row>
    <row r="595" spans="1:20" x14ac:dyDescent="0.25">
      <c r="A595" s="114"/>
      <c r="B595" s="141"/>
      <c r="C595" s="115"/>
      <c r="D595" s="118"/>
      <c r="E595" s="118"/>
      <c r="F595" s="87"/>
      <c r="G595" s="62"/>
      <c r="H595" s="119"/>
      <c r="I595" s="115"/>
      <c r="J595" s="120"/>
      <c r="K595" s="121"/>
      <c r="L595" s="121"/>
      <c r="M595" s="115"/>
      <c r="N595" s="115"/>
      <c r="O595" s="122"/>
      <c r="P595" s="115"/>
      <c r="Q595" s="93"/>
      <c r="R595" s="115"/>
      <c r="S595" s="168"/>
      <c r="T595" s="115"/>
    </row>
    <row r="596" spans="1:20" x14ac:dyDescent="0.25">
      <c r="A596" s="114"/>
      <c r="B596" s="141"/>
      <c r="C596" s="115"/>
      <c r="D596" s="118"/>
      <c r="E596" s="118"/>
      <c r="F596" s="87"/>
      <c r="G596" s="62"/>
      <c r="H596" s="119"/>
      <c r="I596" s="115"/>
      <c r="J596" s="120"/>
      <c r="K596" s="121"/>
      <c r="L596" s="121"/>
      <c r="M596" s="115"/>
      <c r="N596" s="115"/>
      <c r="O596" s="122"/>
      <c r="P596" s="115"/>
      <c r="Q596" s="115"/>
      <c r="R596" s="115"/>
      <c r="S596" s="168"/>
      <c r="T596" s="115"/>
    </row>
    <row r="597" spans="1:20" x14ac:dyDescent="0.25">
      <c r="A597" s="114"/>
      <c r="B597" s="141"/>
      <c r="C597" s="115"/>
      <c r="D597" s="118"/>
      <c r="E597" s="118"/>
      <c r="F597" s="87"/>
      <c r="G597" s="62"/>
      <c r="H597" s="119"/>
      <c r="I597" s="115"/>
      <c r="J597" s="120"/>
      <c r="K597" s="121"/>
      <c r="L597" s="121"/>
      <c r="M597" s="115"/>
      <c r="N597" s="115"/>
      <c r="O597" s="115"/>
      <c r="P597" s="115"/>
      <c r="Q597" s="93"/>
      <c r="R597" s="115"/>
      <c r="S597" s="168"/>
      <c r="T597" s="115"/>
    </row>
    <row r="598" spans="1:20" x14ac:dyDescent="0.25">
      <c r="A598" s="114"/>
      <c r="B598" s="141"/>
      <c r="C598" s="115"/>
      <c r="D598" s="118"/>
      <c r="E598" s="118"/>
      <c r="F598" s="87"/>
      <c r="G598" s="62"/>
      <c r="H598" s="119"/>
      <c r="I598" s="115"/>
      <c r="J598" s="120"/>
      <c r="K598" s="121"/>
      <c r="L598" s="121"/>
      <c r="M598" s="115"/>
      <c r="N598" s="115"/>
      <c r="O598" s="172"/>
      <c r="P598" s="115"/>
      <c r="Q598" s="93"/>
      <c r="R598" s="115"/>
      <c r="S598" s="168"/>
      <c r="T598" s="115"/>
    </row>
    <row r="599" spans="1:20" x14ac:dyDescent="0.25">
      <c r="A599" s="114"/>
      <c r="B599" s="141"/>
      <c r="C599" s="115"/>
      <c r="D599" s="118"/>
      <c r="E599" s="118"/>
      <c r="F599" s="87"/>
      <c r="G599" s="62"/>
      <c r="H599" s="119"/>
      <c r="I599" s="115"/>
      <c r="J599" s="120"/>
      <c r="K599" s="121"/>
      <c r="L599" s="121"/>
      <c r="M599" s="115"/>
      <c r="N599" s="115"/>
      <c r="O599" s="115"/>
      <c r="P599" s="115"/>
      <c r="Q599" s="93"/>
      <c r="R599" s="115"/>
      <c r="S599" s="168"/>
      <c r="T599" s="115"/>
    </row>
    <row r="600" spans="1:20" x14ac:dyDescent="0.25">
      <c r="A600" s="114"/>
      <c r="B600" s="141"/>
      <c r="C600" s="115"/>
      <c r="D600" s="118"/>
      <c r="E600" s="118"/>
      <c r="F600" s="87"/>
      <c r="G600" s="62"/>
      <c r="H600" s="119"/>
      <c r="I600" s="115"/>
      <c r="J600" s="120"/>
      <c r="K600" s="121"/>
      <c r="L600" s="121"/>
      <c r="M600" s="115"/>
      <c r="N600" s="115"/>
      <c r="O600" s="122"/>
      <c r="P600" s="115"/>
      <c r="Q600" s="93"/>
      <c r="R600" s="115"/>
      <c r="S600" s="168"/>
      <c r="T600" s="115"/>
    </row>
    <row r="601" spans="1:20" x14ac:dyDescent="0.25">
      <c r="A601" s="114"/>
      <c r="B601" s="141"/>
      <c r="C601" s="115"/>
      <c r="D601" s="118"/>
      <c r="E601" s="118"/>
      <c r="F601" s="87"/>
      <c r="G601" s="62"/>
      <c r="H601" s="119"/>
      <c r="I601" s="115"/>
      <c r="J601" s="120"/>
      <c r="K601" s="121"/>
      <c r="L601" s="121"/>
      <c r="M601" s="115"/>
      <c r="N601" s="115"/>
      <c r="O601" s="115"/>
      <c r="P601" s="115"/>
      <c r="Q601" s="93"/>
      <c r="R601" s="115"/>
      <c r="S601" s="168"/>
      <c r="T601" s="115"/>
    </row>
    <row r="602" spans="1:20" x14ac:dyDescent="0.25">
      <c r="A602" s="114"/>
      <c r="B602" s="141"/>
      <c r="C602" s="115"/>
      <c r="D602" s="118"/>
      <c r="E602" s="118"/>
      <c r="F602" s="87"/>
      <c r="G602" s="62"/>
      <c r="H602" s="119"/>
      <c r="I602" s="115"/>
      <c r="J602" s="120"/>
      <c r="K602" s="121"/>
      <c r="L602" s="121"/>
      <c r="M602" s="115"/>
      <c r="N602" s="115"/>
      <c r="O602" s="122"/>
      <c r="P602" s="115"/>
      <c r="Q602" s="115"/>
      <c r="R602" s="115"/>
      <c r="S602" s="168"/>
      <c r="T602" s="115"/>
    </row>
    <row r="603" spans="1:20" x14ac:dyDescent="0.25">
      <c r="A603" s="114"/>
      <c r="B603" s="141"/>
      <c r="C603" s="115"/>
      <c r="D603" s="118"/>
      <c r="E603" s="118"/>
      <c r="F603" s="87"/>
      <c r="G603" s="62"/>
      <c r="H603" s="119"/>
      <c r="I603" s="115"/>
      <c r="J603" s="120"/>
      <c r="K603" s="121"/>
      <c r="L603" s="121"/>
      <c r="M603" s="115"/>
      <c r="N603" s="115"/>
      <c r="O603" s="122"/>
      <c r="P603" s="115"/>
      <c r="Q603" s="93"/>
      <c r="R603" s="115"/>
      <c r="S603" s="168"/>
      <c r="T603" s="115"/>
    </row>
    <row r="604" spans="1:20" x14ac:dyDescent="0.25">
      <c r="A604" s="114"/>
      <c r="B604" s="141"/>
      <c r="C604" s="115"/>
      <c r="D604" s="118"/>
      <c r="E604" s="118"/>
      <c r="F604" s="87"/>
      <c r="G604" s="62"/>
      <c r="H604" s="119"/>
      <c r="I604" s="115"/>
      <c r="J604" s="120"/>
      <c r="K604" s="121"/>
      <c r="L604" s="121"/>
      <c r="M604" s="115"/>
      <c r="N604" s="115"/>
      <c r="O604" s="115"/>
      <c r="P604" s="115"/>
      <c r="Q604" s="93"/>
      <c r="R604" s="115"/>
      <c r="S604" s="168"/>
      <c r="T604" s="115"/>
    </row>
    <row r="605" spans="1:20" x14ac:dyDescent="0.25">
      <c r="A605" s="114"/>
      <c r="B605" s="141"/>
      <c r="C605" s="115"/>
      <c r="D605" s="118"/>
      <c r="E605" s="118"/>
      <c r="F605" s="87"/>
      <c r="G605" s="62"/>
      <c r="H605" s="119"/>
      <c r="I605" s="115"/>
      <c r="J605" s="120"/>
      <c r="K605" s="121"/>
      <c r="L605" s="121"/>
      <c r="M605" s="115"/>
      <c r="N605" s="115"/>
      <c r="O605" s="122"/>
      <c r="P605" s="115"/>
      <c r="Q605" s="93"/>
      <c r="R605" s="115"/>
      <c r="S605" s="168"/>
      <c r="T605" s="115"/>
    </row>
    <row r="606" spans="1:20" x14ac:dyDescent="0.25">
      <c r="A606" s="114"/>
      <c r="B606" s="141"/>
      <c r="C606" s="115"/>
      <c r="D606" s="118"/>
      <c r="E606" s="118"/>
      <c r="F606" s="87"/>
      <c r="G606" s="62"/>
      <c r="H606" s="119"/>
      <c r="I606" s="115"/>
      <c r="J606" s="120"/>
      <c r="K606" s="121"/>
      <c r="L606" s="121"/>
      <c r="M606" s="115"/>
      <c r="N606" s="115"/>
      <c r="O606" s="122"/>
      <c r="P606" s="115"/>
      <c r="Q606" s="93"/>
      <c r="R606" s="115"/>
      <c r="S606" s="168"/>
      <c r="T606" s="115"/>
    </row>
    <row r="607" spans="1:20" x14ac:dyDescent="0.25">
      <c r="A607" s="114"/>
      <c r="B607" s="141"/>
      <c r="C607" s="115"/>
      <c r="D607" s="118"/>
      <c r="E607" s="118"/>
      <c r="F607" s="87"/>
      <c r="G607" s="62"/>
      <c r="H607" s="119"/>
      <c r="I607" s="115"/>
      <c r="J607" s="120"/>
      <c r="K607" s="121"/>
      <c r="L607" s="121"/>
      <c r="M607" s="115"/>
      <c r="N607" s="115"/>
      <c r="O607" s="122"/>
      <c r="P607" s="115"/>
      <c r="Q607" s="93"/>
      <c r="R607" s="115"/>
      <c r="S607" s="168"/>
      <c r="T607" s="115"/>
    </row>
    <row r="608" spans="1:20" x14ac:dyDescent="0.25">
      <c r="A608" s="114"/>
      <c r="B608" s="141"/>
      <c r="C608" s="115"/>
      <c r="D608" s="118"/>
      <c r="E608" s="118"/>
      <c r="F608" s="87"/>
      <c r="G608" s="62"/>
      <c r="H608" s="119"/>
      <c r="I608" s="115"/>
      <c r="J608" s="120"/>
      <c r="K608" s="121"/>
      <c r="L608" s="121"/>
      <c r="M608" s="115"/>
      <c r="N608" s="115"/>
      <c r="O608" s="122"/>
      <c r="P608" s="115"/>
      <c r="Q608" s="115"/>
      <c r="R608" s="115"/>
      <c r="S608" s="168"/>
      <c r="T608" s="115"/>
    </row>
    <row r="609" spans="1:20" x14ac:dyDescent="0.25">
      <c r="A609" s="114"/>
      <c r="B609" s="141"/>
      <c r="C609" s="115"/>
      <c r="D609" s="118"/>
      <c r="E609" s="118"/>
      <c r="F609" s="87"/>
      <c r="G609" s="62"/>
      <c r="H609" s="119"/>
      <c r="I609" s="115"/>
      <c r="J609" s="120"/>
      <c r="K609" s="121"/>
      <c r="L609" s="121"/>
      <c r="M609" s="115"/>
      <c r="N609" s="115"/>
      <c r="O609" s="122"/>
      <c r="P609" s="115"/>
      <c r="Q609" s="115"/>
      <c r="R609" s="115"/>
      <c r="S609" s="168"/>
      <c r="T609" s="115"/>
    </row>
    <row r="610" spans="1:20" x14ac:dyDescent="0.25">
      <c r="A610" s="114"/>
      <c r="B610" s="141"/>
      <c r="C610" s="115"/>
      <c r="D610" s="118"/>
      <c r="E610" s="118"/>
      <c r="F610" s="87"/>
      <c r="G610" s="62"/>
      <c r="H610" s="119"/>
      <c r="I610" s="115"/>
      <c r="J610" s="120"/>
      <c r="K610" s="121"/>
      <c r="L610" s="121"/>
      <c r="M610" s="115"/>
      <c r="N610" s="115"/>
      <c r="O610" s="115"/>
      <c r="P610" s="115"/>
      <c r="Q610" s="115"/>
      <c r="R610" s="115"/>
      <c r="S610" s="168"/>
      <c r="T610" s="115"/>
    </row>
    <row r="611" spans="1:20" x14ac:dyDescent="0.25">
      <c r="A611" s="114"/>
      <c r="B611" s="141"/>
      <c r="C611" s="115"/>
      <c r="D611" s="118"/>
      <c r="E611" s="118"/>
      <c r="F611" s="87"/>
      <c r="G611" s="181"/>
      <c r="H611" s="119"/>
      <c r="I611" s="115"/>
      <c r="J611" s="120"/>
      <c r="K611" s="121"/>
      <c r="L611" s="121"/>
      <c r="M611" s="115"/>
      <c r="N611" s="115"/>
      <c r="O611" s="122"/>
      <c r="P611" s="115"/>
      <c r="Q611" s="93"/>
      <c r="R611" s="115"/>
      <c r="S611" s="168"/>
      <c r="T611" s="115"/>
    </row>
    <row r="612" spans="1:20" x14ac:dyDescent="0.25">
      <c r="A612" s="114"/>
      <c r="B612" s="141"/>
      <c r="C612" s="115"/>
      <c r="D612" s="118"/>
      <c r="E612" s="118"/>
      <c r="F612" s="87"/>
      <c r="G612" s="62"/>
      <c r="H612" s="119"/>
      <c r="I612" s="115"/>
      <c r="J612" s="120"/>
      <c r="K612" s="121"/>
      <c r="L612" s="121"/>
      <c r="M612" s="115"/>
      <c r="N612" s="115"/>
      <c r="O612" s="122"/>
      <c r="P612" s="115"/>
      <c r="Q612" s="115"/>
      <c r="R612" s="115"/>
      <c r="S612" s="168"/>
      <c r="T612" s="115"/>
    </row>
    <row r="613" spans="1:20" x14ac:dyDescent="0.25">
      <c r="A613" s="114"/>
      <c r="B613" s="141"/>
      <c r="C613" s="115"/>
      <c r="D613" s="118"/>
      <c r="E613" s="118"/>
      <c r="F613" s="87"/>
      <c r="G613" s="62"/>
      <c r="H613" s="119"/>
      <c r="I613" s="115"/>
      <c r="J613" s="120"/>
      <c r="K613" s="121"/>
      <c r="L613" s="121"/>
      <c r="M613" s="115"/>
      <c r="N613" s="115"/>
      <c r="O613" s="115"/>
      <c r="P613" s="115"/>
      <c r="Q613" s="93"/>
      <c r="R613" s="115"/>
      <c r="S613" s="168"/>
      <c r="T613" s="115"/>
    </row>
    <row r="614" spans="1:20" x14ac:dyDescent="0.25">
      <c r="A614" s="114"/>
      <c r="B614" s="141"/>
      <c r="C614" s="115"/>
      <c r="D614" s="118"/>
      <c r="E614" s="118"/>
      <c r="F614" s="87"/>
      <c r="G614" s="62"/>
      <c r="H614" s="119"/>
      <c r="I614" s="115"/>
      <c r="J614" s="120"/>
      <c r="K614" s="121"/>
      <c r="L614" s="121"/>
      <c r="M614" s="115"/>
      <c r="N614" s="115"/>
      <c r="O614" s="115"/>
      <c r="P614" s="115"/>
      <c r="Q614" s="93"/>
      <c r="R614" s="115"/>
      <c r="S614" s="168"/>
      <c r="T614" s="115"/>
    </row>
    <row r="615" spans="1:20" x14ac:dyDescent="0.25">
      <c r="A615" s="114"/>
      <c r="B615" s="141"/>
      <c r="C615" s="115"/>
      <c r="D615" s="118"/>
      <c r="E615" s="118"/>
      <c r="F615" s="87"/>
      <c r="G615" s="62"/>
      <c r="H615" s="119"/>
      <c r="I615" s="115"/>
      <c r="J615" s="120"/>
      <c r="K615" s="121"/>
      <c r="L615" s="121"/>
      <c r="M615" s="115"/>
      <c r="N615" s="115"/>
      <c r="O615" s="115"/>
      <c r="P615" s="115"/>
      <c r="Q615" s="93"/>
      <c r="R615" s="115"/>
      <c r="S615" s="168"/>
      <c r="T615" s="115"/>
    </row>
    <row r="616" spans="1:20" x14ac:dyDescent="0.25">
      <c r="A616" s="114"/>
      <c r="B616" s="141"/>
      <c r="C616" s="115"/>
      <c r="D616" s="118"/>
      <c r="E616" s="118"/>
      <c r="F616" s="87"/>
      <c r="G616" s="62"/>
      <c r="H616" s="119"/>
      <c r="I616" s="115"/>
      <c r="J616" s="120"/>
      <c r="K616" s="121"/>
      <c r="L616" s="121"/>
      <c r="M616" s="115"/>
      <c r="N616" s="115"/>
      <c r="O616" s="115"/>
      <c r="P616" s="115"/>
      <c r="Q616" s="93"/>
      <c r="R616" s="115"/>
      <c r="S616" s="168"/>
      <c r="T616" s="115"/>
    </row>
    <row r="617" spans="1:20" x14ac:dyDescent="0.25">
      <c r="A617" s="114"/>
      <c r="B617" s="141"/>
      <c r="C617" s="115"/>
      <c r="D617" s="118"/>
      <c r="E617" s="118"/>
      <c r="F617" s="87"/>
      <c r="G617" s="62"/>
      <c r="H617" s="119"/>
      <c r="I617" s="115"/>
      <c r="J617" s="120"/>
      <c r="K617" s="121"/>
      <c r="L617" s="121"/>
      <c r="M617" s="115"/>
      <c r="N617" s="115"/>
      <c r="O617" s="122"/>
      <c r="P617" s="115"/>
      <c r="Q617" s="93"/>
      <c r="R617" s="115"/>
      <c r="S617" s="168"/>
      <c r="T617" s="115"/>
    </row>
    <row r="618" spans="1:20" x14ac:dyDescent="0.25">
      <c r="A618" s="114"/>
      <c r="B618" s="141"/>
      <c r="C618" s="115"/>
      <c r="D618" s="118"/>
      <c r="E618" s="118"/>
      <c r="F618" s="87"/>
      <c r="G618" s="62"/>
      <c r="H618" s="119"/>
      <c r="I618" s="115"/>
      <c r="J618" s="120"/>
      <c r="K618" s="121"/>
      <c r="L618" s="121"/>
      <c r="M618" s="115"/>
      <c r="N618" s="115"/>
      <c r="O618" s="115"/>
      <c r="P618" s="115"/>
      <c r="Q618" s="93"/>
      <c r="R618" s="115"/>
      <c r="S618" s="168"/>
      <c r="T618" s="115"/>
    </row>
    <row r="619" spans="1:20" x14ac:dyDescent="0.25">
      <c r="A619" s="114"/>
      <c r="B619" s="141"/>
      <c r="C619" s="115"/>
      <c r="D619" s="118"/>
      <c r="E619" s="118"/>
      <c r="F619" s="87"/>
      <c r="G619" s="62"/>
      <c r="H619" s="119"/>
      <c r="I619" s="115"/>
      <c r="J619" s="120"/>
      <c r="K619" s="121"/>
      <c r="L619" s="121"/>
      <c r="M619" s="115"/>
      <c r="N619" s="115"/>
      <c r="O619" s="115"/>
      <c r="P619" s="115"/>
      <c r="Q619" s="93"/>
      <c r="R619" s="115"/>
      <c r="S619" s="168"/>
      <c r="T619" s="115"/>
    </row>
    <row r="620" spans="1:20" x14ac:dyDescent="0.25">
      <c r="A620" s="114"/>
      <c r="B620" s="141"/>
      <c r="C620" s="115"/>
      <c r="D620" s="118"/>
      <c r="E620" s="118"/>
      <c r="F620" s="87"/>
      <c r="G620" s="62"/>
      <c r="H620" s="119"/>
      <c r="I620" s="115"/>
      <c r="J620" s="120"/>
      <c r="K620" s="121"/>
      <c r="L620" s="121"/>
      <c r="M620" s="115"/>
      <c r="N620" s="115"/>
      <c r="O620" s="115"/>
      <c r="P620" s="115"/>
      <c r="Q620" s="93"/>
      <c r="R620" s="115"/>
      <c r="S620" s="168"/>
      <c r="T620" s="115"/>
    </row>
    <row r="621" spans="1:20" x14ac:dyDescent="0.25">
      <c r="A621" s="114"/>
      <c r="B621" s="141"/>
      <c r="C621" s="115"/>
      <c r="D621" s="118"/>
      <c r="E621" s="118"/>
      <c r="F621" s="87"/>
      <c r="G621" s="62"/>
      <c r="H621" s="119"/>
      <c r="I621" s="115"/>
      <c r="J621" s="120"/>
      <c r="K621" s="121"/>
      <c r="L621" s="121"/>
      <c r="M621" s="115"/>
      <c r="N621" s="115"/>
      <c r="O621" s="122"/>
      <c r="P621" s="115"/>
      <c r="Q621" s="93"/>
      <c r="R621" s="115"/>
      <c r="S621" s="168"/>
      <c r="T621" s="115"/>
    </row>
    <row r="622" spans="1:20" x14ac:dyDescent="0.25">
      <c r="A622" s="114"/>
      <c r="B622" s="141"/>
      <c r="C622" s="115"/>
      <c r="D622" s="118"/>
      <c r="E622" s="118"/>
      <c r="F622" s="87"/>
      <c r="G622" s="62"/>
      <c r="H622" s="119"/>
      <c r="I622" s="115"/>
      <c r="J622" s="120"/>
      <c r="K622" s="121"/>
      <c r="L622" s="121"/>
      <c r="M622" s="115"/>
      <c r="N622" s="115"/>
      <c r="O622" s="115"/>
      <c r="P622" s="115"/>
      <c r="Q622" s="93"/>
      <c r="R622" s="115"/>
      <c r="S622" s="168"/>
      <c r="T622" s="115"/>
    </row>
    <row r="623" spans="1:20" x14ac:dyDescent="0.25">
      <c r="A623" s="114"/>
      <c r="B623" s="141"/>
      <c r="C623" s="115"/>
      <c r="D623" s="118"/>
      <c r="E623" s="118"/>
      <c r="F623" s="87"/>
      <c r="G623" s="62"/>
      <c r="H623" s="119"/>
      <c r="I623" s="115"/>
      <c r="J623" s="120"/>
      <c r="K623" s="121"/>
      <c r="L623" s="121"/>
      <c r="M623" s="115"/>
      <c r="N623" s="115"/>
      <c r="O623" s="115"/>
      <c r="P623" s="115"/>
      <c r="Q623" s="93"/>
      <c r="R623" s="115"/>
      <c r="S623" s="168"/>
      <c r="T623" s="115"/>
    </row>
    <row r="624" spans="1:20" x14ac:dyDescent="0.25">
      <c r="A624" s="114"/>
      <c r="B624" s="141"/>
      <c r="C624" s="115"/>
      <c r="D624" s="118"/>
      <c r="E624" s="118"/>
      <c r="F624" s="87"/>
      <c r="G624" s="62"/>
      <c r="H624" s="119"/>
      <c r="I624" s="115"/>
      <c r="J624" s="120"/>
      <c r="K624" s="121"/>
      <c r="L624" s="121"/>
      <c r="M624" s="115"/>
      <c r="N624" s="115"/>
      <c r="O624" s="115"/>
      <c r="P624" s="115"/>
      <c r="Q624" s="93"/>
      <c r="R624" s="115"/>
      <c r="S624" s="168"/>
      <c r="T624" s="115"/>
    </row>
    <row r="625" spans="1:20" x14ac:dyDescent="0.25">
      <c r="A625" s="114"/>
      <c r="B625" s="141"/>
      <c r="C625" s="115"/>
      <c r="D625" s="118"/>
      <c r="E625" s="118"/>
      <c r="F625" s="87"/>
      <c r="G625" s="62"/>
      <c r="H625" s="119"/>
      <c r="I625" s="115"/>
      <c r="J625" s="120"/>
      <c r="K625" s="121"/>
      <c r="L625" s="121"/>
      <c r="M625" s="115"/>
      <c r="N625" s="115"/>
      <c r="O625" s="115"/>
      <c r="P625" s="115"/>
      <c r="Q625" s="93"/>
      <c r="R625" s="115"/>
      <c r="S625" s="168"/>
      <c r="T625" s="115"/>
    </row>
    <row r="626" spans="1:20" x14ac:dyDescent="0.25">
      <c r="A626" s="114"/>
      <c r="B626" s="141"/>
      <c r="C626" s="115"/>
      <c r="D626" s="118"/>
      <c r="E626" s="118"/>
      <c r="F626" s="87"/>
      <c r="G626" s="62"/>
      <c r="H626" s="119"/>
      <c r="I626" s="115"/>
      <c r="J626" s="120"/>
      <c r="K626" s="121"/>
      <c r="L626" s="121"/>
      <c r="M626" s="115"/>
      <c r="N626" s="115"/>
      <c r="O626" s="122"/>
      <c r="P626" s="115"/>
      <c r="Q626" s="93"/>
      <c r="R626" s="115"/>
      <c r="S626" s="168"/>
      <c r="T626" s="115"/>
    </row>
    <row r="627" spans="1:20" x14ac:dyDescent="0.25">
      <c r="A627" s="114"/>
      <c r="B627" s="141"/>
      <c r="C627" s="115"/>
      <c r="D627" s="118"/>
      <c r="E627" s="118"/>
      <c r="F627" s="87"/>
      <c r="G627" s="62"/>
      <c r="H627" s="119"/>
      <c r="I627" s="115"/>
      <c r="J627" s="120"/>
      <c r="K627" s="121"/>
      <c r="L627" s="121"/>
      <c r="M627" s="115"/>
      <c r="N627" s="115"/>
      <c r="O627" s="122"/>
      <c r="P627" s="115"/>
      <c r="Q627" s="93"/>
      <c r="R627" s="115"/>
      <c r="S627" s="168"/>
      <c r="T627" s="115"/>
    </row>
    <row r="628" spans="1:20" x14ac:dyDescent="0.25">
      <c r="A628" s="104"/>
      <c r="B628" s="112"/>
      <c r="C628" s="108"/>
      <c r="D628" s="105"/>
      <c r="E628" s="105"/>
      <c r="F628" s="87"/>
      <c r="G628" s="106"/>
      <c r="H628" s="107"/>
      <c r="I628" s="108"/>
      <c r="J628" s="109"/>
      <c r="K628" s="110"/>
      <c r="L628" s="110"/>
      <c r="M628" s="108"/>
      <c r="N628" s="108"/>
      <c r="O628" s="111"/>
      <c r="P628" s="108"/>
      <c r="Q628" s="93"/>
      <c r="R628" s="108"/>
      <c r="S628" s="182"/>
      <c r="T628" s="115"/>
    </row>
    <row r="629" spans="1:20" x14ac:dyDescent="0.25">
      <c r="A629" s="114"/>
      <c r="B629" s="112"/>
      <c r="C629" s="115"/>
      <c r="D629" s="118"/>
      <c r="E629" s="118"/>
      <c r="F629" s="87"/>
      <c r="G629" s="62"/>
      <c r="H629" s="119"/>
      <c r="I629" s="115"/>
      <c r="J629" s="120"/>
      <c r="K629" s="121"/>
      <c r="L629" s="121"/>
      <c r="M629" s="115"/>
      <c r="N629" s="115"/>
      <c r="O629" s="122"/>
      <c r="P629" s="115"/>
      <c r="Q629" s="93"/>
      <c r="R629" s="115"/>
      <c r="S629" s="168"/>
      <c r="T629" s="115"/>
    </row>
    <row r="630" spans="1:20" x14ac:dyDescent="0.25">
      <c r="A630" s="104"/>
      <c r="B630" s="112"/>
      <c r="C630" s="108"/>
      <c r="D630" s="105"/>
      <c r="E630" s="105"/>
      <c r="F630" s="87"/>
      <c r="G630" s="116"/>
      <c r="H630" s="107"/>
      <c r="I630" s="108"/>
      <c r="J630" s="109"/>
      <c r="K630" s="110"/>
      <c r="L630" s="110"/>
      <c r="M630" s="108"/>
      <c r="N630" s="108"/>
      <c r="O630" s="111"/>
      <c r="P630" s="108"/>
      <c r="Q630" s="93"/>
      <c r="R630" s="108"/>
      <c r="S630" s="182"/>
      <c r="T630" s="115"/>
    </row>
    <row r="631" spans="1:20" x14ac:dyDescent="0.25">
      <c r="A631" s="104"/>
      <c r="B631" s="112"/>
      <c r="C631" s="108"/>
      <c r="D631" s="105"/>
      <c r="E631" s="105"/>
      <c r="F631" s="87"/>
      <c r="G631" s="106"/>
      <c r="H631" s="107"/>
      <c r="I631" s="108"/>
      <c r="J631" s="109"/>
      <c r="K631" s="110"/>
      <c r="L631" s="110"/>
      <c r="M631" s="108"/>
      <c r="N631" s="108"/>
      <c r="O631" s="111"/>
      <c r="P631" s="108"/>
      <c r="Q631" s="93"/>
      <c r="R631" s="108"/>
      <c r="S631" s="182"/>
      <c r="T631" s="115"/>
    </row>
    <row r="632" spans="1:20" x14ac:dyDescent="0.25">
      <c r="A632" s="104"/>
      <c r="B632" s="112"/>
      <c r="C632" s="108"/>
      <c r="D632" s="105"/>
      <c r="E632" s="105"/>
      <c r="F632" s="87"/>
      <c r="G632" s="106"/>
      <c r="H632" s="107"/>
      <c r="I632" s="108"/>
      <c r="J632" s="109"/>
      <c r="K632" s="110"/>
      <c r="L632" s="110"/>
      <c r="M632" s="108"/>
      <c r="N632" s="108"/>
      <c r="O632" s="111"/>
      <c r="P632" s="108"/>
      <c r="Q632" s="93"/>
      <c r="R632" s="108"/>
      <c r="S632" s="182"/>
      <c r="T632" s="115"/>
    </row>
    <row r="633" spans="1:20" x14ac:dyDescent="0.25">
      <c r="A633" s="104"/>
      <c r="B633" s="112"/>
      <c r="C633" s="108"/>
      <c r="D633" s="105"/>
      <c r="E633" s="105"/>
      <c r="F633" s="87"/>
      <c r="G633" s="106"/>
      <c r="H633" s="107"/>
      <c r="I633" s="108"/>
      <c r="J633" s="109"/>
      <c r="K633" s="110"/>
      <c r="L633" s="110"/>
      <c r="M633" s="108"/>
      <c r="N633" s="108"/>
      <c r="O633" s="111"/>
      <c r="P633" s="108"/>
      <c r="Q633" s="93"/>
      <c r="R633" s="108"/>
      <c r="S633" s="182"/>
      <c r="T633" s="115"/>
    </row>
    <row r="634" spans="1:20" x14ac:dyDescent="0.25">
      <c r="A634" s="104"/>
      <c r="B634" s="112"/>
      <c r="C634" s="108"/>
      <c r="D634" s="105"/>
      <c r="E634" s="105"/>
      <c r="F634" s="87"/>
      <c r="G634" s="106"/>
      <c r="H634" s="107"/>
      <c r="I634" s="108"/>
      <c r="J634" s="109"/>
      <c r="K634" s="110"/>
      <c r="L634" s="110"/>
      <c r="M634" s="108"/>
      <c r="N634" s="108"/>
      <c r="O634" s="111"/>
      <c r="P634" s="108"/>
      <c r="Q634" s="93"/>
      <c r="R634" s="108"/>
      <c r="S634" s="182"/>
      <c r="T634" s="115"/>
    </row>
    <row r="635" spans="1:20" x14ac:dyDescent="0.25">
      <c r="A635" s="104"/>
      <c r="B635" s="112"/>
      <c r="C635" s="108"/>
      <c r="D635" s="105"/>
      <c r="E635" s="105"/>
      <c r="F635" s="87"/>
      <c r="G635" s="106"/>
      <c r="H635" s="107"/>
      <c r="I635" s="108"/>
      <c r="J635" s="109"/>
      <c r="K635" s="110"/>
      <c r="L635" s="110"/>
      <c r="M635" s="108"/>
      <c r="N635" s="108"/>
      <c r="O635" s="111"/>
      <c r="P635" s="108"/>
      <c r="Q635" s="93"/>
      <c r="R635" s="108"/>
      <c r="S635" s="182"/>
      <c r="T635" s="115"/>
    </row>
    <row r="636" spans="1:20" x14ac:dyDescent="0.25">
      <c r="A636" s="104"/>
      <c r="B636" s="112"/>
      <c r="C636" s="108"/>
      <c r="D636" s="105"/>
      <c r="E636" s="105"/>
      <c r="F636" s="87"/>
      <c r="G636" s="106"/>
      <c r="H636" s="107"/>
      <c r="I636" s="108"/>
      <c r="J636" s="109"/>
      <c r="K636" s="110"/>
      <c r="L636" s="110"/>
      <c r="M636" s="108"/>
      <c r="N636" s="108"/>
      <c r="O636" s="111"/>
      <c r="P636" s="108"/>
      <c r="Q636" s="93"/>
      <c r="R636" s="108"/>
      <c r="S636" s="182"/>
      <c r="T636" s="115"/>
    </row>
    <row r="637" spans="1:20" x14ac:dyDescent="0.25">
      <c r="A637" s="114"/>
      <c r="B637" s="141"/>
      <c r="C637" s="115"/>
      <c r="D637" s="118"/>
      <c r="E637" s="118"/>
      <c r="F637" s="87"/>
      <c r="G637" s="62"/>
      <c r="H637" s="119"/>
      <c r="I637" s="115"/>
      <c r="J637" s="120"/>
      <c r="K637" s="121"/>
      <c r="L637" s="121"/>
      <c r="M637" s="115"/>
      <c r="N637" s="115"/>
      <c r="O637" s="122"/>
      <c r="P637" s="115"/>
      <c r="Q637" s="93"/>
      <c r="R637" s="115"/>
      <c r="S637" s="168"/>
      <c r="T637" s="115"/>
    </row>
    <row r="638" spans="1:20" x14ac:dyDescent="0.25">
      <c r="A638" s="114"/>
      <c r="B638" s="141"/>
      <c r="C638" s="115"/>
      <c r="D638" s="118"/>
      <c r="E638" s="118"/>
      <c r="F638" s="87"/>
      <c r="G638" s="62"/>
      <c r="H638" s="119"/>
      <c r="I638" s="115"/>
      <c r="J638" s="120"/>
      <c r="K638" s="121"/>
      <c r="L638" s="121"/>
      <c r="M638" s="115"/>
      <c r="N638" s="115"/>
      <c r="O638" s="122"/>
      <c r="P638" s="115"/>
      <c r="Q638" s="93"/>
      <c r="R638" s="115"/>
      <c r="S638" s="168"/>
      <c r="T638" s="115"/>
    </row>
    <row r="639" spans="1:20" x14ac:dyDescent="0.25">
      <c r="A639" s="114"/>
      <c r="B639" s="112"/>
      <c r="C639" s="115"/>
      <c r="D639" s="118"/>
      <c r="E639" s="118"/>
      <c r="F639" s="87"/>
      <c r="G639" s="62"/>
      <c r="H639" s="119"/>
      <c r="I639" s="115"/>
      <c r="J639" s="120"/>
      <c r="K639" s="121"/>
      <c r="L639" s="121"/>
      <c r="M639" s="115"/>
      <c r="N639" s="115"/>
      <c r="O639" s="122"/>
      <c r="P639" s="115"/>
      <c r="Q639" s="93"/>
      <c r="R639" s="115"/>
      <c r="S639" s="168"/>
      <c r="T639" s="115"/>
    </row>
    <row r="640" spans="1:20" x14ac:dyDescent="0.25">
      <c r="A640" s="114"/>
      <c r="B640" s="112"/>
      <c r="C640" s="115"/>
      <c r="D640" s="118"/>
      <c r="E640" s="118"/>
      <c r="F640" s="87"/>
      <c r="G640" s="62"/>
      <c r="H640" s="119"/>
      <c r="I640" s="115"/>
      <c r="J640" s="120"/>
      <c r="K640" s="121"/>
      <c r="L640" s="121"/>
      <c r="M640" s="115"/>
      <c r="N640" s="115"/>
      <c r="O640" s="115"/>
      <c r="P640" s="115"/>
      <c r="Q640" s="93"/>
      <c r="R640" s="115"/>
      <c r="S640" s="168"/>
      <c r="T640" s="115"/>
    </row>
    <row r="641" spans="1:20" x14ac:dyDescent="0.25">
      <c r="A641" s="114"/>
      <c r="B641" s="112"/>
      <c r="C641" s="115"/>
      <c r="D641" s="118"/>
      <c r="E641" s="118"/>
      <c r="F641" s="87"/>
      <c r="G641" s="62"/>
      <c r="H641" s="119"/>
      <c r="I641" s="115"/>
      <c r="J641" s="120"/>
      <c r="K641" s="121"/>
      <c r="L641" s="121"/>
      <c r="M641" s="115"/>
      <c r="N641" s="115"/>
      <c r="O641" s="122"/>
      <c r="P641" s="115"/>
      <c r="Q641" s="93"/>
      <c r="R641" s="115"/>
      <c r="S641" s="168"/>
      <c r="T641" s="115"/>
    </row>
    <row r="642" spans="1:20" x14ac:dyDescent="0.25">
      <c r="A642" s="114"/>
      <c r="B642" s="112"/>
      <c r="C642" s="115"/>
      <c r="D642" s="118"/>
      <c r="E642" s="118"/>
      <c r="F642" s="87"/>
      <c r="G642" s="62"/>
      <c r="H642" s="119"/>
      <c r="I642" s="115"/>
      <c r="J642" s="120"/>
      <c r="K642" s="121"/>
      <c r="L642" s="121"/>
      <c r="M642" s="115"/>
      <c r="N642" s="115"/>
      <c r="O642" s="122"/>
      <c r="P642" s="115"/>
      <c r="Q642" s="93"/>
      <c r="R642" s="115"/>
      <c r="S642" s="168"/>
      <c r="T642" s="115"/>
    </row>
    <row r="643" spans="1:20" x14ac:dyDescent="0.25">
      <c r="A643" s="114"/>
      <c r="B643" s="141"/>
      <c r="C643" s="115"/>
      <c r="D643" s="118"/>
      <c r="E643" s="118"/>
      <c r="F643" s="87"/>
      <c r="G643" s="62"/>
      <c r="H643" s="119"/>
      <c r="I643" s="115"/>
      <c r="J643" s="120"/>
      <c r="K643" s="121"/>
      <c r="L643" s="121"/>
      <c r="M643" s="115"/>
      <c r="N643" s="115"/>
      <c r="O643" s="122"/>
      <c r="P643" s="115"/>
      <c r="Q643" s="93"/>
      <c r="R643" s="115"/>
      <c r="S643" s="168"/>
      <c r="T643" s="115"/>
    </row>
    <row r="644" spans="1:20" x14ac:dyDescent="0.25">
      <c r="A644" s="114"/>
      <c r="B644" s="141"/>
      <c r="C644" s="115"/>
      <c r="D644" s="118"/>
      <c r="E644" s="118"/>
      <c r="F644" s="87"/>
      <c r="G644" s="62"/>
      <c r="H644" s="119"/>
      <c r="I644" s="115"/>
      <c r="J644" s="120"/>
      <c r="K644" s="121"/>
      <c r="L644" s="121"/>
      <c r="M644" s="115"/>
      <c r="N644" s="115"/>
      <c r="O644" s="122"/>
      <c r="P644" s="115"/>
      <c r="Q644" s="93"/>
      <c r="R644" s="115"/>
      <c r="S644" s="168"/>
      <c r="T644" s="115"/>
    </row>
    <row r="645" spans="1:20" x14ac:dyDescent="0.25">
      <c r="A645" s="114"/>
      <c r="B645" s="141"/>
      <c r="C645" s="115"/>
      <c r="D645" s="118"/>
      <c r="E645" s="118"/>
      <c r="F645" s="87"/>
      <c r="G645" s="165"/>
      <c r="H645" s="119"/>
      <c r="I645" s="115"/>
      <c r="J645" s="120"/>
      <c r="K645" s="121"/>
      <c r="L645" s="121"/>
      <c r="M645" s="115"/>
      <c r="N645" s="115"/>
      <c r="O645" s="122"/>
      <c r="P645" s="115"/>
      <c r="Q645" s="93"/>
      <c r="R645" s="115"/>
      <c r="S645" s="168"/>
      <c r="T645" s="115"/>
    </row>
    <row r="646" spans="1:20" x14ac:dyDescent="0.25">
      <c r="A646" s="114"/>
      <c r="B646" s="112"/>
      <c r="C646" s="115"/>
      <c r="D646" s="118"/>
      <c r="E646" s="118"/>
      <c r="F646" s="87"/>
      <c r="G646" s="165"/>
      <c r="H646" s="119"/>
      <c r="I646" s="115"/>
      <c r="J646" s="120"/>
      <c r="K646" s="121"/>
      <c r="L646" s="121"/>
      <c r="M646" s="115"/>
      <c r="N646" s="115"/>
      <c r="O646" s="122"/>
      <c r="P646" s="115"/>
      <c r="Q646" s="93"/>
      <c r="R646" s="115"/>
      <c r="S646" s="168"/>
      <c r="T646" s="115"/>
    </row>
    <row r="647" spans="1:20" x14ac:dyDescent="0.25">
      <c r="A647" s="114"/>
      <c r="B647" s="112"/>
      <c r="C647" s="115"/>
      <c r="D647" s="118"/>
      <c r="E647" s="118"/>
      <c r="F647" s="87"/>
      <c r="G647" s="62"/>
      <c r="H647" s="119"/>
      <c r="I647" s="115"/>
      <c r="J647" s="120"/>
      <c r="K647" s="121"/>
      <c r="L647" s="121"/>
      <c r="M647" s="115"/>
      <c r="N647" s="115"/>
      <c r="O647" s="115"/>
      <c r="P647" s="115"/>
      <c r="Q647" s="93"/>
      <c r="R647" s="115"/>
      <c r="S647" s="168"/>
      <c r="T647" s="115"/>
    </row>
    <row r="648" spans="1:20" x14ac:dyDescent="0.25">
      <c r="A648" s="114"/>
      <c r="B648" s="112"/>
      <c r="C648" s="115"/>
      <c r="D648" s="118"/>
      <c r="E648" s="118"/>
      <c r="F648" s="87"/>
      <c r="G648" s="165"/>
      <c r="H648" s="119"/>
      <c r="I648" s="115"/>
      <c r="J648" s="120"/>
      <c r="K648" s="121"/>
      <c r="L648" s="121"/>
      <c r="M648" s="115"/>
      <c r="N648" s="115"/>
      <c r="O648" s="122"/>
      <c r="P648" s="115"/>
      <c r="Q648" s="115"/>
      <c r="R648" s="115"/>
      <c r="S648" s="168"/>
      <c r="T648" s="115"/>
    </row>
    <row r="649" spans="1:20" x14ac:dyDescent="0.25">
      <c r="A649" s="104"/>
      <c r="B649" s="112"/>
      <c r="C649" s="108"/>
      <c r="D649" s="105"/>
      <c r="E649" s="105"/>
      <c r="F649" s="87"/>
      <c r="G649" s="106"/>
      <c r="H649" s="107"/>
      <c r="I649" s="108"/>
      <c r="J649" s="109"/>
      <c r="K649" s="110"/>
      <c r="L649" s="110"/>
      <c r="M649" s="108"/>
      <c r="N649" s="108"/>
      <c r="O649" s="108"/>
      <c r="P649" s="108"/>
      <c r="Q649" s="93"/>
      <c r="R649" s="108"/>
      <c r="S649" s="182"/>
      <c r="T649" s="108"/>
    </row>
    <row r="650" spans="1:20" x14ac:dyDescent="0.25">
      <c r="A650" s="104"/>
      <c r="B650" s="112"/>
      <c r="C650" s="108"/>
      <c r="D650" s="105"/>
      <c r="E650" s="105"/>
      <c r="F650" s="87"/>
      <c r="G650" s="106"/>
      <c r="H650" s="107"/>
      <c r="I650" s="108"/>
      <c r="J650" s="109"/>
      <c r="K650" s="110"/>
      <c r="L650" s="110"/>
      <c r="M650" s="108"/>
      <c r="N650" s="108"/>
      <c r="O650" s="111"/>
      <c r="P650" s="108"/>
      <c r="Q650" s="93"/>
      <c r="R650" s="108"/>
      <c r="S650" s="182"/>
      <c r="T650" s="108"/>
    </row>
    <row r="651" spans="1:20" x14ac:dyDescent="0.25">
      <c r="A651" s="104"/>
      <c r="B651" s="112"/>
      <c r="C651" s="108"/>
      <c r="D651" s="105"/>
      <c r="E651" s="105"/>
      <c r="F651" s="87"/>
      <c r="G651" s="106"/>
      <c r="H651" s="107"/>
      <c r="I651" s="108"/>
      <c r="J651" s="109"/>
      <c r="K651" s="110"/>
      <c r="L651" s="110"/>
      <c r="M651" s="108"/>
      <c r="N651" s="108"/>
      <c r="O651" s="108"/>
      <c r="P651" s="108"/>
      <c r="Q651" s="93"/>
      <c r="R651" s="108"/>
      <c r="S651" s="182"/>
      <c r="T651" s="108"/>
    </row>
    <row r="652" spans="1:20" x14ac:dyDescent="0.25">
      <c r="A652" s="114"/>
      <c r="B652" s="112"/>
      <c r="C652" s="115"/>
      <c r="D652" s="118"/>
      <c r="E652" s="118"/>
      <c r="F652" s="87"/>
      <c r="G652" s="62"/>
      <c r="H652" s="119"/>
      <c r="I652" s="115"/>
      <c r="J652" s="120"/>
      <c r="K652" s="121"/>
      <c r="L652" s="121"/>
      <c r="M652" s="115"/>
      <c r="N652" s="115"/>
      <c r="O652" s="122"/>
      <c r="P652" s="115"/>
      <c r="Q652" s="93"/>
      <c r="R652" s="115"/>
      <c r="S652" s="168"/>
      <c r="T652" s="115"/>
    </row>
    <row r="653" spans="1:20" x14ac:dyDescent="0.25">
      <c r="A653" s="114"/>
      <c r="B653" s="112"/>
      <c r="C653" s="115"/>
      <c r="D653" s="118"/>
      <c r="E653" s="118"/>
      <c r="F653" s="87"/>
      <c r="G653" s="62"/>
      <c r="H653" s="119"/>
      <c r="I653" s="115"/>
      <c r="J653" s="120"/>
      <c r="K653" s="121"/>
      <c r="L653" s="121"/>
      <c r="M653" s="115"/>
      <c r="N653" s="115"/>
      <c r="O653" s="122"/>
      <c r="P653" s="115"/>
      <c r="Q653" s="93"/>
      <c r="R653" s="115"/>
      <c r="S653" s="168"/>
      <c r="T653" s="115"/>
    </row>
    <row r="654" spans="1:20" x14ac:dyDescent="0.25">
      <c r="A654" s="114"/>
      <c r="B654" s="112"/>
      <c r="C654" s="115"/>
      <c r="D654" s="118"/>
      <c r="E654" s="118"/>
      <c r="F654" s="87"/>
      <c r="G654" s="62"/>
      <c r="H654" s="119"/>
      <c r="I654" s="115"/>
      <c r="J654" s="120"/>
      <c r="K654" s="121"/>
      <c r="L654" s="121"/>
      <c r="M654" s="115"/>
      <c r="N654" s="115"/>
      <c r="O654" s="122"/>
      <c r="P654" s="115"/>
      <c r="Q654" s="93"/>
      <c r="R654" s="115"/>
      <c r="S654" s="168"/>
      <c r="T654" s="115"/>
    </row>
    <row r="655" spans="1:20" x14ac:dyDescent="0.25">
      <c r="A655" s="114"/>
      <c r="B655" s="112"/>
      <c r="C655" s="115"/>
      <c r="D655" s="118"/>
      <c r="E655" s="118"/>
      <c r="F655" s="87"/>
      <c r="G655" s="62"/>
      <c r="H655" s="119"/>
      <c r="I655" s="115"/>
      <c r="J655" s="120"/>
      <c r="K655" s="121"/>
      <c r="L655" s="121"/>
      <c r="M655" s="115"/>
      <c r="N655" s="115"/>
      <c r="O655" s="122"/>
      <c r="P655" s="115"/>
      <c r="Q655" s="93"/>
      <c r="R655" s="115"/>
      <c r="S655" s="168"/>
      <c r="T655" s="115"/>
    </row>
    <row r="656" spans="1:20" x14ac:dyDescent="0.25">
      <c r="A656" s="167"/>
      <c r="B656" s="112"/>
      <c r="C656" s="115"/>
      <c r="D656" s="118"/>
      <c r="E656" s="118"/>
      <c r="F656" s="87"/>
      <c r="G656" s="62"/>
      <c r="H656" s="119"/>
      <c r="I656" s="115"/>
      <c r="J656" s="120"/>
      <c r="K656" s="121"/>
      <c r="L656" s="121"/>
      <c r="M656" s="115"/>
      <c r="N656" s="115"/>
      <c r="O656" s="122"/>
      <c r="P656" s="115"/>
      <c r="Q656" s="93"/>
      <c r="R656" s="115"/>
      <c r="S656" s="168"/>
      <c r="T656" s="115"/>
    </row>
    <row r="657" spans="1:20" x14ac:dyDescent="0.25">
      <c r="A657" s="114"/>
      <c r="B657" s="112"/>
      <c r="C657" s="115"/>
      <c r="D657" s="118"/>
      <c r="E657" s="118"/>
      <c r="F657" s="87"/>
      <c r="G657" s="62"/>
      <c r="H657" s="119"/>
      <c r="I657" s="115"/>
      <c r="J657" s="120"/>
      <c r="K657" s="121"/>
      <c r="L657" s="121"/>
      <c r="M657" s="115"/>
      <c r="N657" s="115"/>
      <c r="O657" s="115"/>
      <c r="P657" s="115"/>
      <c r="Q657" s="93"/>
      <c r="R657" s="115"/>
      <c r="S657" s="168"/>
      <c r="T657" s="115"/>
    </row>
    <row r="658" spans="1:20" x14ac:dyDescent="0.25">
      <c r="A658" s="114"/>
      <c r="B658" s="112"/>
      <c r="C658" s="115"/>
      <c r="D658" s="118"/>
      <c r="E658" s="118"/>
      <c r="F658" s="87"/>
      <c r="G658" s="165"/>
      <c r="H658" s="119"/>
      <c r="I658" s="115"/>
      <c r="J658" s="120"/>
      <c r="K658" s="121"/>
      <c r="L658" s="121"/>
      <c r="M658" s="115"/>
      <c r="N658" s="115"/>
      <c r="O658" s="122"/>
      <c r="P658" s="115"/>
      <c r="Q658" s="93"/>
      <c r="R658" s="115"/>
      <c r="S658" s="168"/>
      <c r="T658" s="115"/>
    </row>
    <row r="659" spans="1:20" x14ac:dyDescent="0.25">
      <c r="A659" s="114"/>
      <c r="B659" s="112"/>
      <c r="C659" s="115"/>
      <c r="D659" s="118"/>
      <c r="E659" s="118"/>
      <c r="F659" s="87"/>
      <c r="G659" s="165"/>
      <c r="H659" s="119"/>
      <c r="I659" s="115"/>
      <c r="J659" s="120"/>
      <c r="K659" s="121"/>
      <c r="L659" s="121"/>
      <c r="M659" s="115"/>
      <c r="N659" s="115"/>
      <c r="O659" s="122"/>
      <c r="P659" s="115"/>
      <c r="Q659" s="93"/>
      <c r="R659" s="115"/>
      <c r="S659" s="168"/>
      <c r="T659" s="115"/>
    </row>
    <row r="660" spans="1:20" x14ac:dyDescent="0.25">
      <c r="A660" s="114"/>
      <c r="B660" s="112"/>
      <c r="C660" s="115"/>
      <c r="D660" s="118"/>
      <c r="E660" s="118"/>
      <c r="F660" s="87"/>
      <c r="G660" s="165"/>
      <c r="H660" s="119"/>
      <c r="I660" s="115"/>
      <c r="J660" s="120"/>
      <c r="K660" s="121"/>
      <c r="L660" s="121"/>
      <c r="M660" s="115"/>
      <c r="N660" s="115"/>
      <c r="O660" s="122"/>
      <c r="P660" s="115"/>
      <c r="Q660" s="93"/>
      <c r="R660" s="115"/>
      <c r="S660" s="168"/>
      <c r="T660" s="115"/>
    </row>
    <row r="661" spans="1:20" x14ac:dyDescent="0.25">
      <c r="A661" s="114"/>
      <c r="B661" s="112"/>
      <c r="C661" s="115"/>
      <c r="D661" s="118"/>
      <c r="E661" s="118"/>
      <c r="F661" s="87"/>
      <c r="G661" s="165"/>
      <c r="H661" s="119"/>
      <c r="I661" s="115"/>
      <c r="J661" s="120"/>
      <c r="K661" s="121"/>
      <c r="L661" s="121"/>
      <c r="M661" s="115"/>
      <c r="N661" s="115"/>
      <c r="O661" s="122"/>
      <c r="P661" s="115"/>
      <c r="Q661" s="93"/>
      <c r="R661" s="115"/>
      <c r="S661" s="168"/>
      <c r="T661" s="115"/>
    </row>
    <row r="662" spans="1:20" x14ac:dyDescent="0.25">
      <c r="A662" s="114"/>
      <c r="B662" s="112"/>
      <c r="C662" s="115"/>
      <c r="D662" s="118"/>
      <c r="E662" s="118"/>
      <c r="F662" s="87"/>
      <c r="G662" s="62"/>
      <c r="H662" s="119"/>
      <c r="I662" s="115"/>
      <c r="J662" s="120"/>
      <c r="K662" s="121"/>
      <c r="L662" s="121"/>
      <c r="M662" s="115"/>
      <c r="N662" s="115"/>
      <c r="O662" s="122"/>
      <c r="P662" s="115"/>
      <c r="Q662" s="93"/>
      <c r="R662" s="115"/>
      <c r="S662" s="168"/>
      <c r="T662" s="115"/>
    </row>
    <row r="663" spans="1:20" x14ac:dyDescent="0.25">
      <c r="A663" s="114"/>
      <c r="B663" s="112"/>
      <c r="C663" s="115"/>
      <c r="D663" s="118"/>
      <c r="E663" s="118"/>
      <c r="F663" s="87"/>
      <c r="G663" s="62"/>
      <c r="H663" s="119"/>
      <c r="I663" s="115"/>
      <c r="J663" s="120"/>
      <c r="K663" s="121"/>
      <c r="L663" s="121"/>
      <c r="M663" s="115"/>
      <c r="N663" s="115"/>
      <c r="O663" s="122"/>
      <c r="P663" s="115"/>
      <c r="Q663" s="93"/>
      <c r="R663" s="115"/>
      <c r="S663" s="168"/>
      <c r="T663" s="115"/>
    </row>
    <row r="664" spans="1:20" x14ac:dyDescent="0.25">
      <c r="A664" s="114"/>
      <c r="B664" s="112"/>
      <c r="C664" s="115"/>
      <c r="D664" s="118"/>
      <c r="E664" s="118"/>
      <c r="F664" s="87"/>
      <c r="G664" s="62"/>
      <c r="H664" s="119"/>
      <c r="I664" s="115"/>
      <c r="J664" s="120"/>
      <c r="K664" s="121"/>
      <c r="L664" s="121"/>
      <c r="M664" s="115"/>
      <c r="N664" s="115"/>
      <c r="O664" s="122"/>
      <c r="P664" s="115"/>
      <c r="Q664" s="93"/>
      <c r="R664" s="115"/>
      <c r="S664" s="168"/>
      <c r="T664" s="115"/>
    </row>
    <row r="665" spans="1:20" x14ac:dyDescent="0.25">
      <c r="A665" s="114"/>
      <c r="B665" s="112"/>
      <c r="C665" s="115"/>
      <c r="D665" s="118"/>
      <c r="E665" s="118"/>
      <c r="F665" s="87"/>
      <c r="G665" s="62"/>
      <c r="H665" s="119"/>
      <c r="I665" s="115"/>
      <c r="J665" s="120"/>
      <c r="K665" s="121"/>
      <c r="L665" s="121"/>
      <c r="M665" s="115"/>
      <c r="N665" s="115"/>
      <c r="O665" s="122"/>
      <c r="P665" s="115"/>
      <c r="Q665" s="93"/>
      <c r="R665" s="115"/>
      <c r="S665" s="168"/>
      <c r="T665" s="115"/>
    </row>
    <row r="666" spans="1:20" x14ac:dyDescent="0.25">
      <c r="A666" s="167"/>
      <c r="B666" s="183"/>
      <c r="C666" s="172"/>
      <c r="D666" s="171"/>
      <c r="E666" s="171"/>
      <c r="F666" s="87"/>
      <c r="G666" s="156"/>
      <c r="H666" s="174"/>
      <c r="I666" s="172"/>
      <c r="J666" s="184"/>
      <c r="K666" s="185"/>
      <c r="L666" s="185"/>
      <c r="M666" s="172"/>
      <c r="N666" s="172"/>
      <c r="O666" s="172"/>
      <c r="P666" s="172"/>
      <c r="Q666" s="93"/>
      <c r="R666" s="172"/>
      <c r="S666" s="186"/>
      <c r="T666" s="172"/>
    </row>
    <row r="667" spans="1:20" x14ac:dyDescent="0.25">
      <c r="A667" s="114"/>
      <c r="B667" s="141"/>
      <c r="C667" s="115"/>
      <c r="D667" s="118"/>
      <c r="E667" s="118"/>
      <c r="F667" s="87"/>
      <c r="G667" s="62"/>
      <c r="H667" s="119"/>
      <c r="I667" s="115"/>
      <c r="J667" s="120"/>
      <c r="K667" s="121"/>
      <c r="L667" s="121"/>
      <c r="M667" s="115"/>
      <c r="N667" s="115"/>
      <c r="O667" s="122"/>
      <c r="P667" s="115"/>
      <c r="Q667" s="115"/>
      <c r="R667" s="115"/>
      <c r="S667" s="168"/>
      <c r="T667" s="115"/>
    </row>
    <row r="668" spans="1:20" x14ac:dyDescent="0.25">
      <c r="A668" s="114"/>
      <c r="B668" s="141"/>
      <c r="C668" s="115"/>
      <c r="D668" s="118"/>
      <c r="E668" s="118"/>
      <c r="F668" s="87"/>
      <c r="G668" s="62"/>
      <c r="H668" s="119"/>
      <c r="I668" s="115"/>
      <c r="J668" s="120"/>
      <c r="K668" s="121"/>
      <c r="L668" s="121"/>
      <c r="M668" s="115"/>
      <c r="N668" s="115"/>
      <c r="O668" s="122"/>
      <c r="P668" s="115"/>
      <c r="Q668" s="115"/>
      <c r="R668" s="115"/>
      <c r="S668" s="182"/>
      <c r="T668" s="115"/>
    </row>
    <row r="669" spans="1:20" x14ac:dyDescent="0.25">
      <c r="A669" s="114"/>
      <c r="B669" s="141"/>
      <c r="C669" s="115"/>
      <c r="D669" s="118"/>
      <c r="E669" s="118"/>
      <c r="F669" s="87"/>
      <c r="G669" s="62"/>
      <c r="H669" s="119"/>
      <c r="I669" s="115"/>
      <c r="J669" s="120"/>
      <c r="K669" s="121"/>
      <c r="L669" s="121"/>
      <c r="M669" s="115"/>
      <c r="N669" s="115"/>
      <c r="O669" s="122"/>
      <c r="P669" s="115"/>
      <c r="Q669" s="93"/>
      <c r="R669" s="115"/>
      <c r="S669" s="168"/>
      <c r="T669" s="115"/>
    </row>
    <row r="670" spans="1:20" x14ac:dyDescent="0.25">
      <c r="A670" s="114"/>
      <c r="B670" s="141"/>
      <c r="C670" s="115"/>
      <c r="D670" s="118"/>
      <c r="E670" s="118"/>
      <c r="F670" s="87"/>
      <c r="G670" s="62"/>
      <c r="H670" s="119"/>
      <c r="I670" s="115"/>
      <c r="J670" s="120"/>
      <c r="K670" s="121"/>
      <c r="L670" s="121"/>
      <c r="M670" s="115"/>
      <c r="N670" s="115"/>
      <c r="O670" s="122"/>
      <c r="P670" s="115"/>
      <c r="Q670" s="93"/>
      <c r="R670" s="115"/>
      <c r="S670" s="168"/>
      <c r="T670" s="115"/>
    </row>
    <row r="671" spans="1:20" x14ac:dyDescent="0.25">
      <c r="A671" s="114"/>
      <c r="B671" s="141"/>
      <c r="C671" s="115"/>
      <c r="D671" s="118"/>
      <c r="E671" s="118"/>
      <c r="F671" s="87"/>
      <c r="G671" s="62"/>
      <c r="H671" s="119"/>
      <c r="I671" s="115"/>
      <c r="J671" s="120"/>
      <c r="K671" s="121"/>
      <c r="L671" s="121"/>
      <c r="M671" s="115"/>
      <c r="N671" s="115"/>
      <c r="O671" s="122"/>
      <c r="P671" s="115"/>
      <c r="Q671" s="93"/>
      <c r="R671" s="115"/>
      <c r="S671" s="168"/>
      <c r="T671" s="115"/>
    </row>
    <row r="672" spans="1:20" x14ac:dyDescent="0.25">
      <c r="A672" s="114"/>
      <c r="B672" s="141"/>
      <c r="C672" s="115"/>
      <c r="D672" s="118"/>
      <c r="E672" s="118"/>
      <c r="F672" s="87"/>
      <c r="G672" s="62"/>
      <c r="H672" s="119"/>
      <c r="I672" s="115"/>
      <c r="J672" s="120"/>
      <c r="K672" s="121"/>
      <c r="L672" s="121"/>
      <c r="M672" s="115"/>
      <c r="N672" s="115"/>
      <c r="O672" s="122"/>
      <c r="P672" s="115"/>
      <c r="Q672" s="93"/>
      <c r="R672" s="115"/>
      <c r="S672" s="168"/>
      <c r="T672" s="115"/>
    </row>
    <row r="673" spans="1:20" x14ac:dyDescent="0.25">
      <c r="A673" s="114"/>
      <c r="B673" s="141"/>
      <c r="C673" s="115"/>
      <c r="D673" s="118"/>
      <c r="E673" s="118"/>
      <c r="F673" s="87"/>
      <c r="G673" s="62"/>
      <c r="H673" s="119"/>
      <c r="I673" s="115"/>
      <c r="J673" s="120"/>
      <c r="K673" s="121"/>
      <c r="L673" s="121"/>
      <c r="M673" s="115"/>
      <c r="N673" s="115"/>
      <c r="O673" s="122"/>
      <c r="P673" s="115"/>
      <c r="Q673" s="93"/>
      <c r="R673" s="115"/>
      <c r="S673" s="168"/>
      <c r="T673" s="115"/>
    </row>
    <row r="674" spans="1:20" x14ac:dyDescent="0.25">
      <c r="A674" s="114"/>
      <c r="B674" s="141"/>
      <c r="C674" s="115"/>
      <c r="D674" s="118"/>
      <c r="E674" s="118"/>
      <c r="F674" s="87"/>
      <c r="G674" s="62"/>
      <c r="H674" s="119"/>
      <c r="I674" s="115"/>
      <c r="J674" s="120"/>
      <c r="K674" s="121"/>
      <c r="L674" s="121"/>
      <c r="M674" s="115"/>
      <c r="N674" s="115"/>
      <c r="O674" s="122"/>
      <c r="P674" s="115"/>
      <c r="Q674" s="93"/>
      <c r="R674" s="115"/>
      <c r="S674" s="168"/>
      <c r="T674" s="115"/>
    </row>
    <row r="675" spans="1:20" x14ac:dyDescent="0.25">
      <c r="A675" s="114"/>
      <c r="B675" s="141"/>
      <c r="C675" s="115"/>
      <c r="D675" s="118"/>
      <c r="E675" s="118"/>
      <c r="F675" s="87"/>
      <c r="G675" s="62"/>
      <c r="H675" s="119"/>
      <c r="I675" s="115"/>
      <c r="J675" s="120"/>
      <c r="K675" s="121"/>
      <c r="L675" s="121"/>
      <c r="M675" s="115"/>
      <c r="N675" s="115"/>
      <c r="O675" s="122"/>
      <c r="P675" s="115"/>
      <c r="Q675" s="93"/>
      <c r="R675" s="115"/>
      <c r="S675" s="168"/>
      <c r="T675" s="115"/>
    </row>
    <row r="676" spans="1:20" x14ac:dyDescent="0.25">
      <c r="A676" s="114"/>
      <c r="B676" s="141"/>
      <c r="C676" s="115"/>
      <c r="D676" s="118"/>
      <c r="E676" s="118"/>
      <c r="F676" s="87"/>
      <c r="G676" s="62"/>
      <c r="H676" s="119"/>
      <c r="I676" s="115"/>
      <c r="J676" s="120"/>
      <c r="K676" s="121"/>
      <c r="L676" s="121"/>
      <c r="M676" s="115"/>
      <c r="N676" s="115"/>
      <c r="O676" s="169"/>
      <c r="P676" s="115"/>
      <c r="Q676" s="93"/>
      <c r="R676" s="115"/>
      <c r="S676" s="168"/>
      <c r="T676" s="115"/>
    </row>
    <row r="677" spans="1:20" x14ac:dyDescent="0.25">
      <c r="A677" s="114"/>
      <c r="B677" s="141"/>
      <c r="C677" s="115"/>
      <c r="D677" s="118"/>
      <c r="E677" s="118"/>
      <c r="F677" s="87"/>
      <c r="G677" s="62"/>
      <c r="H677" s="119"/>
      <c r="I677" s="115"/>
      <c r="J677" s="120"/>
      <c r="K677" s="121"/>
      <c r="L677" s="121"/>
      <c r="M677" s="115"/>
      <c r="N677" s="115"/>
      <c r="O677" s="122"/>
      <c r="P677" s="115"/>
      <c r="Q677" s="93"/>
      <c r="R677" s="115"/>
      <c r="S677" s="168"/>
      <c r="T677" s="115"/>
    </row>
    <row r="678" spans="1:20" x14ac:dyDescent="0.25">
      <c r="A678" s="114"/>
      <c r="B678" s="141"/>
      <c r="C678" s="115"/>
      <c r="D678" s="118"/>
      <c r="E678" s="118"/>
      <c r="F678" s="87"/>
      <c r="G678" s="62"/>
      <c r="H678" s="119"/>
      <c r="I678" s="115"/>
      <c r="J678" s="120"/>
      <c r="K678" s="121"/>
      <c r="L678" s="121"/>
      <c r="M678" s="115"/>
      <c r="N678" s="115"/>
      <c r="O678" s="115"/>
      <c r="P678" s="115"/>
      <c r="Q678" s="93"/>
      <c r="R678" s="115"/>
      <c r="S678" s="168"/>
      <c r="T678" s="115"/>
    </row>
    <row r="679" spans="1:20" x14ac:dyDescent="0.25">
      <c r="A679" s="114"/>
      <c r="B679" s="141"/>
      <c r="C679" s="115"/>
      <c r="D679" s="118"/>
      <c r="E679" s="118"/>
      <c r="F679" s="87"/>
      <c r="G679" s="62"/>
      <c r="H679" s="119"/>
      <c r="I679" s="115"/>
      <c r="J679" s="120"/>
      <c r="K679" s="121"/>
      <c r="L679" s="121"/>
      <c r="M679" s="115"/>
      <c r="N679" s="115"/>
      <c r="O679" s="122"/>
      <c r="P679" s="115"/>
      <c r="Q679" s="93"/>
      <c r="R679" s="115"/>
      <c r="S679" s="168"/>
      <c r="T679" s="115"/>
    </row>
    <row r="680" spans="1:20" x14ac:dyDescent="0.25">
      <c r="A680" s="114"/>
      <c r="B680" s="141"/>
      <c r="C680" s="115"/>
      <c r="D680" s="118"/>
      <c r="E680" s="118"/>
      <c r="F680" s="87"/>
      <c r="G680" s="62"/>
      <c r="H680" s="119"/>
      <c r="I680" s="115"/>
      <c r="J680" s="120"/>
      <c r="K680" s="121"/>
      <c r="L680" s="121"/>
      <c r="M680" s="115"/>
      <c r="N680" s="115"/>
      <c r="O680" s="122"/>
      <c r="P680" s="115"/>
      <c r="Q680" s="93"/>
      <c r="R680" s="115"/>
      <c r="S680" s="168"/>
      <c r="T680" s="115"/>
    </row>
    <row r="681" spans="1:20" x14ac:dyDescent="0.25">
      <c r="A681" s="114"/>
      <c r="B681" s="141"/>
      <c r="C681" s="115"/>
      <c r="D681" s="118"/>
      <c r="E681" s="118"/>
      <c r="F681" s="87"/>
      <c r="G681" s="62"/>
      <c r="H681" s="119"/>
      <c r="I681" s="115"/>
      <c r="J681" s="120"/>
      <c r="K681" s="121"/>
      <c r="L681" s="121"/>
      <c r="M681" s="115"/>
      <c r="N681" s="115"/>
      <c r="O681" s="115"/>
      <c r="P681" s="115"/>
      <c r="Q681" s="93"/>
      <c r="R681" s="115"/>
      <c r="S681" s="168"/>
      <c r="T681" s="115"/>
    </row>
    <row r="682" spans="1:20" x14ac:dyDescent="0.25">
      <c r="A682" s="114"/>
      <c r="B682" s="141"/>
      <c r="C682" s="115"/>
      <c r="D682" s="118"/>
      <c r="E682" s="118"/>
      <c r="F682" s="87"/>
      <c r="G682" s="62"/>
      <c r="H682" s="119"/>
      <c r="I682" s="115"/>
      <c r="J682" s="120"/>
      <c r="K682" s="121"/>
      <c r="L682" s="121"/>
      <c r="M682" s="115"/>
      <c r="N682" s="115"/>
      <c r="O682" s="122"/>
      <c r="P682" s="115"/>
      <c r="Q682" s="93"/>
      <c r="R682" s="115"/>
      <c r="S682" s="168"/>
      <c r="T682" s="115"/>
    </row>
    <row r="683" spans="1:20" x14ac:dyDescent="0.25">
      <c r="A683" s="114"/>
      <c r="B683" s="141"/>
      <c r="C683" s="115"/>
      <c r="D683" s="118"/>
      <c r="E683" s="118"/>
      <c r="F683" s="87"/>
      <c r="G683" s="62"/>
      <c r="H683" s="119"/>
      <c r="I683" s="115"/>
      <c r="J683" s="120"/>
      <c r="K683" s="121"/>
      <c r="L683" s="121"/>
      <c r="M683" s="115"/>
      <c r="N683" s="115"/>
      <c r="O683" s="122"/>
      <c r="P683" s="115"/>
      <c r="Q683" s="93"/>
      <c r="R683" s="115"/>
      <c r="S683" s="168"/>
      <c r="T683" s="115"/>
    </row>
    <row r="684" spans="1:20" x14ac:dyDescent="0.25">
      <c r="A684" s="114"/>
      <c r="B684" s="141"/>
      <c r="C684" s="115"/>
      <c r="D684" s="118"/>
      <c r="E684" s="118"/>
      <c r="F684" s="87"/>
      <c r="G684" s="62"/>
      <c r="H684" s="119"/>
      <c r="I684" s="115"/>
      <c r="J684" s="120"/>
      <c r="K684" s="121"/>
      <c r="L684" s="121"/>
      <c r="M684" s="115"/>
      <c r="N684" s="115"/>
      <c r="O684" s="122"/>
      <c r="P684" s="115"/>
      <c r="Q684" s="93"/>
      <c r="R684" s="115"/>
      <c r="S684" s="168"/>
      <c r="T684" s="115"/>
    </row>
    <row r="685" spans="1:20" x14ac:dyDescent="0.25">
      <c r="A685" s="114"/>
      <c r="B685" s="141"/>
      <c r="C685" s="115"/>
      <c r="D685" s="118"/>
      <c r="E685" s="118"/>
      <c r="F685" s="87"/>
      <c r="G685" s="62"/>
      <c r="H685" s="119"/>
      <c r="I685" s="115"/>
      <c r="J685" s="120"/>
      <c r="K685" s="121"/>
      <c r="L685" s="121"/>
      <c r="M685" s="115"/>
      <c r="N685" s="115"/>
      <c r="O685" s="122"/>
      <c r="P685" s="115"/>
      <c r="Q685" s="93"/>
      <c r="R685" s="115"/>
      <c r="S685" s="168"/>
      <c r="T685" s="115"/>
    </row>
    <row r="686" spans="1:20" x14ac:dyDescent="0.25">
      <c r="A686" s="114"/>
      <c r="B686" s="141"/>
      <c r="C686" s="115"/>
      <c r="D686" s="118"/>
      <c r="E686" s="118"/>
      <c r="F686" s="87"/>
      <c r="G686" s="62"/>
      <c r="H686" s="119"/>
      <c r="I686" s="115"/>
      <c r="J686" s="120"/>
      <c r="K686" s="121"/>
      <c r="L686" s="121"/>
      <c r="M686" s="115"/>
      <c r="N686" s="115"/>
      <c r="O686" s="122"/>
      <c r="P686" s="115"/>
      <c r="Q686" s="93"/>
      <c r="R686" s="115"/>
      <c r="S686" s="168"/>
      <c r="T686" s="115"/>
    </row>
    <row r="687" spans="1:20" x14ac:dyDescent="0.25">
      <c r="A687" s="114"/>
      <c r="B687" s="141"/>
      <c r="C687" s="115"/>
      <c r="D687" s="118"/>
      <c r="E687" s="118"/>
      <c r="F687" s="87"/>
      <c r="G687" s="62"/>
      <c r="H687" s="119"/>
      <c r="I687" s="115"/>
      <c r="J687" s="120"/>
      <c r="K687" s="121"/>
      <c r="L687" s="121"/>
      <c r="M687" s="115"/>
      <c r="N687" s="115"/>
      <c r="O687" s="115"/>
      <c r="P687" s="115"/>
      <c r="Q687" s="93"/>
      <c r="R687" s="115"/>
      <c r="S687" s="168"/>
      <c r="T687" s="115"/>
    </row>
    <row r="688" spans="1:20" x14ac:dyDescent="0.25">
      <c r="A688" s="114"/>
      <c r="B688" s="141"/>
      <c r="C688" s="115"/>
      <c r="D688" s="118"/>
      <c r="E688" s="118"/>
      <c r="F688" s="87"/>
      <c r="G688" s="62"/>
      <c r="H688" s="119"/>
      <c r="I688" s="115"/>
      <c r="J688" s="120"/>
      <c r="K688" s="121"/>
      <c r="L688" s="121"/>
      <c r="M688" s="115"/>
      <c r="N688" s="115"/>
      <c r="O688" s="122"/>
      <c r="P688" s="115"/>
      <c r="Q688" s="93"/>
      <c r="R688" s="115"/>
      <c r="S688" s="168"/>
      <c r="T688" s="115"/>
    </row>
    <row r="689" spans="1:20" x14ac:dyDescent="0.25">
      <c r="A689" s="114"/>
      <c r="B689" s="141"/>
      <c r="C689" s="115"/>
      <c r="D689" s="118"/>
      <c r="E689" s="118"/>
      <c r="F689" s="87"/>
      <c r="G689" s="62"/>
      <c r="H689" s="119"/>
      <c r="I689" s="115"/>
      <c r="J689" s="120"/>
      <c r="K689" s="121"/>
      <c r="L689" s="121"/>
      <c r="M689" s="115"/>
      <c r="N689" s="115"/>
      <c r="O689" s="115"/>
      <c r="P689" s="115"/>
      <c r="Q689" s="93"/>
      <c r="R689" s="115"/>
      <c r="S689" s="168"/>
      <c r="T689" s="115"/>
    </row>
    <row r="690" spans="1:20" x14ac:dyDescent="0.25">
      <c r="A690" s="114"/>
      <c r="B690" s="141"/>
      <c r="C690" s="115"/>
      <c r="D690" s="118"/>
      <c r="E690" s="118"/>
      <c r="F690" s="87"/>
      <c r="G690" s="62"/>
      <c r="H690" s="119"/>
      <c r="I690" s="115"/>
      <c r="J690" s="120"/>
      <c r="K690" s="121"/>
      <c r="L690" s="121"/>
      <c r="M690" s="115"/>
      <c r="N690" s="115"/>
      <c r="O690" s="115"/>
      <c r="P690" s="115"/>
      <c r="Q690" s="115"/>
      <c r="R690" s="115"/>
      <c r="S690" s="168"/>
      <c r="T690" s="115"/>
    </row>
    <row r="691" spans="1:20" x14ac:dyDescent="0.25">
      <c r="A691" s="114"/>
      <c r="B691" s="141"/>
      <c r="C691" s="115"/>
      <c r="D691" s="118"/>
      <c r="E691" s="118"/>
      <c r="F691" s="87"/>
      <c r="G691" s="62"/>
      <c r="H691" s="119"/>
      <c r="I691" s="115"/>
      <c r="J691" s="120"/>
      <c r="K691" s="121"/>
      <c r="L691" s="121"/>
      <c r="M691" s="115"/>
      <c r="N691" s="115"/>
      <c r="O691" s="122"/>
      <c r="P691" s="115"/>
      <c r="Q691" s="93"/>
      <c r="R691" s="115"/>
      <c r="S691" s="168"/>
      <c r="T691" s="115"/>
    </row>
    <row r="692" spans="1:20" x14ac:dyDescent="0.25">
      <c r="A692" s="114"/>
      <c r="B692" s="141"/>
      <c r="C692" s="115"/>
      <c r="D692" s="118"/>
      <c r="E692" s="118"/>
      <c r="F692" s="87"/>
      <c r="G692" s="62"/>
      <c r="H692" s="119"/>
      <c r="I692" s="115"/>
      <c r="J692" s="120"/>
      <c r="K692" s="121"/>
      <c r="L692" s="121"/>
      <c r="M692" s="115"/>
      <c r="N692" s="115"/>
      <c r="O692" s="122"/>
      <c r="P692" s="115"/>
      <c r="Q692" s="93"/>
      <c r="R692" s="115"/>
      <c r="S692" s="168"/>
      <c r="T692" s="115"/>
    </row>
    <row r="693" spans="1:20" x14ac:dyDescent="0.25">
      <c r="A693" s="114"/>
      <c r="B693" s="141"/>
      <c r="C693" s="115"/>
      <c r="D693" s="118"/>
      <c r="E693" s="118"/>
      <c r="F693" s="87"/>
      <c r="G693" s="62"/>
      <c r="H693" s="119"/>
      <c r="I693" s="115"/>
      <c r="J693" s="120"/>
      <c r="K693" s="121"/>
      <c r="L693" s="121"/>
      <c r="M693" s="115"/>
      <c r="N693" s="115"/>
      <c r="O693" s="122"/>
      <c r="P693" s="115"/>
      <c r="Q693" s="93"/>
      <c r="R693" s="115"/>
      <c r="S693" s="168"/>
      <c r="T693" s="115"/>
    </row>
    <row r="694" spans="1:20" x14ac:dyDescent="0.25">
      <c r="A694" s="114"/>
      <c r="B694" s="141"/>
      <c r="C694" s="115"/>
      <c r="D694" s="118"/>
      <c r="E694" s="118"/>
      <c r="F694" s="87"/>
      <c r="G694" s="62"/>
      <c r="H694" s="119"/>
      <c r="I694" s="115"/>
      <c r="J694" s="120"/>
      <c r="K694" s="121"/>
      <c r="L694" s="121"/>
      <c r="M694" s="115"/>
      <c r="N694" s="115"/>
      <c r="O694" s="122"/>
      <c r="P694" s="115"/>
      <c r="Q694" s="93"/>
      <c r="R694" s="115"/>
      <c r="S694" s="168"/>
      <c r="T694" s="115"/>
    </row>
    <row r="695" spans="1:20" x14ac:dyDescent="0.25">
      <c r="A695" s="114"/>
      <c r="B695" s="141"/>
      <c r="C695" s="115"/>
      <c r="D695" s="118"/>
      <c r="E695" s="118"/>
      <c r="F695" s="87"/>
      <c r="G695" s="62"/>
      <c r="H695" s="119"/>
      <c r="I695" s="115"/>
      <c r="J695" s="120"/>
      <c r="K695" s="121"/>
      <c r="L695" s="121"/>
      <c r="M695" s="115"/>
      <c r="N695" s="115"/>
      <c r="O695" s="122"/>
      <c r="P695" s="115"/>
      <c r="Q695" s="93"/>
      <c r="R695" s="115"/>
      <c r="S695" s="168"/>
      <c r="T695" s="115"/>
    </row>
    <row r="696" spans="1:20" x14ac:dyDescent="0.25">
      <c r="A696" s="114"/>
      <c r="B696" s="141"/>
      <c r="C696" s="115"/>
      <c r="D696" s="118"/>
      <c r="E696" s="118"/>
      <c r="F696" s="87"/>
      <c r="G696" s="62"/>
      <c r="H696" s="119"/>
      <c r="I696" s="115"/>
      <c r="J696" s="120"/>
      <c r="K696" s="121"/>
      <c r="L696" s="121"/>
      <c r="M696" s="115"/>
      <c r="N696" s="115"/>
      <c r="O696" s="122"/>
      <c r="P696" s="115"/>
      <c r="Q696" s="93"/>
      <c r="R696" s="115"/>
      <c r="S696" s="168"/>
      <c r="T696" s="115"/>
    </row>
    <row r="697" spans="1:20" x14ac:dyDescent="0.25">
      <c r="A697" s="114"/>
      <c r="B697" s="141"/>
      <c r="C697" s="115"/>
      <c r="D697" s="118"/>
      <c r="E697" s="118"/>
      <c r="F697" s="87"/>
      <c r="G697" s="62"/>
      <c r="H697" s="119"/>
      <c r="I697" s="115"/>
      <c r="J697" s="120"/>
      <c r="K697" s="121"/>
      <c r="L697" s="121"/>
      <c r="M697" s="115"/>
      <c r="N697" s="115"/>
      <c r="O697" s="122"/>
      <c r="P697" s="115"/>
      <c r="Q697" s="93"/>
      <c r="R697" s="115"/>
      <c r="S697" s="168"/>
      <c r="T697" s="115"/>
    </row>
    <row r="698" spans="1:20" x14ac:dyDescent="0.25">
      <c r="A698" s="114"/>
      <c r="B698" s="141"/>
      <c r="C698" s="115"/>
      <c r="D698" s="118"/>
      <c r="E698" s="118"/>
      <c r="F698" s="87"/>
      <c r="G698" s="62"/>
      <c r="H698" s="119"/>
      <c r="I698" s="115"/>
      <c r="J698" s="120"/>
      <c r="K698" s="121"/>
      <c r="L698" s="121"/>
      <c r="M698" s="115"/>
      <c r="N698" s="115"/>
      <c r="O698" s="122"/>
      <c r="P698" s="115"/>
      <c r="Q698" s="93"/>
      <c r="R698" s="115"/>
      <c r="S698" s="168"/>
      <c r="T698" s="115"/>
    </row>
    <row r="699" spans="1:20" x14ac:dyDescent="0.25">
      <c r="A699" s="114"/>
      <c r="B699" s="141"/>
      <c r="C699" s="115"/>
      <c r="D699" s="118"/>
      <c r="E699" s="118"/>
      <c r="F699" s="87"/>
      <c r="G699" s="62"/>
      <c r="H699" s="119"/>
      <c r="I699" s="115"/>
      <c r="J699" s="120"/>
      <c r="K699" s="121"/>
      <c r="L699" s="121"/>
      <c r="M699" s="115"/>
      <c r="N699" s="115"/>
      <c r="O699" s="122"/>
      <c r="P699" s="115"/>
      <c r="Q699" s="93"/>
      <c r="R699" s="115"/>
      <c r="S699" s="168"/>
      <c r="T699" s="115"/>
    </row>
    <row r="700" spans="1:20" x14ac:dyDescent="0.25">
      <c r="A700" s="114"/>
      <c r="B700" s="141"/>
      <c r="C700" s="115"/>
      <c r="D700" s="118"/>
      <c r="E700" s="118"/>
      <c r="F700" s="87"/>
      <c r="G700" s="62"/>
      <c r="H700" s="119"/>
      <c r="I700" s="115"/>
      <c r="J700" s="120"/>
      <c r="K700" s="121"/>
      <c r="L700" s="121"/>
      <c r="M700" s="115"/>
      <c r="N700" s="115"/>
      <c r="O700" s="122"/>
      <c r="P700" s="115"/>
      <c r="Q700" s="93"/>
      <c r="R700" s="115"/>
      <c r="S700" s="168"/>
      <c r="T700" s="115"/>
    </row>
    <row r="701" spans="1:20" x14ac:dyDescent="0.25">
      <c r="A701" s="114"/>
      <c r="B701" s="141"/>
      <c r="C701" s="115"/>
      <c r="D701" s="118"/>
      <c r="E701" s="118"/>
      <c r="F701" s="87"/>
      <c r="G701" s="62"/>
      <c r="H701" s="119"/>
      <c r="I701" s="115"/>
      <c r="J701" s="120"/>
      <c r="K701" s="121"/>
      <c r="L701" s="121"/>
      <c r="M701" s="115"/>
      <c r="N701" s="115"/>
      <c r="O701" s="115"/>
      <c r="P701" s="115"/>
      <c r="Q701" s="93"/>
      <c r="R701" s="115"/>
      <c r="S701" s="168"/>
      <c r="T701" s="115"/>
    </row>
    <row r="702" spans="1:20" x14ac:dyDescent="0.25">
      <c r="A702" s="114"/>
      <c r="B702" s="141"/>
      <c r="C702" s="115"/>
      <c r="D702" s="118"/>
      <c r="E702" s="118"/>
      <c r="F702" s="87"/>
      <c r="G702" s="62"/>
      <c r="H702" s="119"/>
      <c r="I702" s="115"/>
      <c r="J702" s="120"/>
      <c r="K702" s="121"/>
      <c r="L702" s="121"/>
      <c r="M702" s="115"/>
      <c r="N702" s="115"/>
      <c r="O702" s="115"/>
      <c r="P702" s="115"/>
      <c r="Q702" s="93"/>
      <c r="R702" s="115"/>
      <c r="S702" s="168"/>
      <c r="T702" s="115"/>
    </row>
    <row r="703" spans="1:20" x14ac:dyDescent="0.25">
      <c r="A703" s="114"/>
      <c r="B703" s="141"/>
      <c r="C703" s="115"/>
      <c r="D703" s="118"/>
      <c r="E703" s="118"/>
      <c r="F703" s="87"/>
      <c r="G703" s="62"/>
      <c r="H703" s="119"/>
      <c r="I703" s="115"/>
      <c r="J703" s="120"/>
      <c r="K703" s="121"/>
      <c r="L703" s="121"/>
      <c r="M703" s="115"/>
      <c r="N703" s="115"/>
      <c r="O703" s="122"/>
      <c r="P703" s="115"/>
      <c r="Q703" s="93"/>
      <c r="R703" s="115"/>
      <c r="S703" s="168"/>
      <c r="T703" s="115"/>
    </row>
    <row r="704" spans="1:20" x14ac:dyDescent="0.25">
      <c r="A704" s="114"/>
      <c r="B704" s="141"/>
      <c r="C704" s="115"/>
      <c r="D704" s="118"/>
      <c r="E704" s="118"/>
      <c r="F704" s="87"/>
      <c r="G704" s="62"/>
      <c r="H704" s="119"/>
      <c r="I704" s="115"/>
      <c r="J704" s="120"/>
      <c r="K704" s="121"/>
      <c r="L704" s="121"/>
      <c r="M704" s="115"/>
      <c r="N704" s="115"/>
      <c r="O704" s="122"/>
      <c r="P704" s="115"/>
      <c r="Q704" s="93"/>
      <c r="R704" s="115"/>
      <c r="S704" s="168"/>
      <c r="T704" s="115"/>
    </row>
    <row r="705" spans="1:20" x14ac:dyDescent="0.25">
      <c r="A705" s="114"/>
      <c r="B705" s="141"/>
      <c r="C705" s="115"/>
      <c r="D705" s="118"/>
      <c r="E705" s="118"/>
      <c r="F705" s="87"/>
      <c r="G705" s="62"/>
      <c r="H705" s="119"/>
      <c r="I705" s="115"/>
      <c r="J705" s="120"/>
      <c r="K705" s="121"/>
      <c r="L705" s="121"/>
      <c r="M705" s="115"/>
      <c r="N705" s="115"/>
      <c r="O705" s="115"/>
      <c r="P705" s="115"/>
      <c r="Q705" s="93"/>
      <c r="R705" s="115"/>
      <c r="S705" s="168"/>
      <c r="T705" s="115"/>
    </row>
    <row r="706" spans="1:20" x14ac:dyDescent="0.25">
      <c r="A706" s="114"/>
      <c r="B706" s="141"/>
      <c r="C706" s="115"/>
      <c r="D706" s="118"/>
      <c r="E706" s="118"/>
      <c r="F706" s="87"/>
      <c r="G706" s="62"/>
      <c r="H706" s="119"/>
      <c r="I706" s="115"/>
      <c r="J706" s="120"/>
      <c r="K706" s="121"/>
      <c r="L706" s="121"/>
      <c r="M706" s="115"/>
      <c r="N706" s="115"/>
      <c r="O706" s="122"/>
      <c r="P706" s="115"/>
      <c r="Q706" s="93"/>
      <c r="R706" s="115"/>
      <c r="S706" s="168"/>
      <c r="T706" s="115"/>
    </row>
    <row r="707" spans="1:20" x14ac:dyDescent="0.25">
      <c r="A707" s="114"/>
      <c r="B707" s="141"/>
      <c r="C707" s="115"/>
      <c r="D707" s="118"/>
      <c r="E707" s="118"/>
      <c r="F707" s="87"/>
      <c r="G707" s="62"/>
      <c r="H707" s="119"/>
      <c r="I707" s="115"/>
      <c r="J707" s="120"/>
      <c r="K707" s="121"/>
      <c r="L707" s="121"/>
      <c r="M707" s="115"/>
      <c r="N707" s="115"/>
      <c r="O707" s="122"/>
      <c r="P707" s="115"/>
      <c r="Q707" s="93"/>
      <c r="R707" s="115"/>
      <c r="S707" s="168"/>
      <c r="T707" s="115"/>
    </row>
    <row r="708" spans="1:20" x14ac:dyDescent="0.25">
      <c r="A708" s="114"/>
      <c r="B708" s="141"/>
      <c r="C708" s="115"/>
      <c r="D708" s="118"/>
      <c r="E708" s="118"/>
      <c r="F708" s="87"/>
      <c r="G708" s="62"/>
      <c r="H708" s="119"/>
      <c r="I708" s="115"/>
      <c r="J708" s="120"/>
      <c r="K708" s="121"/>
      <c r="L708" s="121"/>
      <c r="M708" s="115"/>
      <c r="N708" s="115"/>
      <c r="O708" s="115"/>
      <c r="P708" s="115"/>
      <c r="Q708" s="93"/>
      <c r="R708" s="115"/>
      <c r="S708" s="168"/>
      <c r="T708" s="115"/>
    </row>
    <row r="709" spans="1:20" x14ac:dyDescent="0.25">
      <c r="A709" s="114"/>
      <c r="B709" s="141"/>
      <c r="C709" s="115"/>
      <c r="D709" s="118"/>
      <c r="E709" s="118"/>
      <c r="F709" s="87"/>
      <c r="G709" s="62"/>
      <c r="H709" s="119"/>
      <c r="I709" s="115"/>
      <c r="J709" s="120"/>
      <c r="K709" s="121"/>
      <c r="L709" s="121"/>
      <c r="M709" s="115"/>
      <c r="N709" s="115"/>
      <c r="O709" s="122"/>
      <c r="P709" s="115"/>
      <c r="Q709" s="93"/>
      <c r="R709" s="115"/>
      <c r="S709" s="168"/>
      <c r="T709" s="115"/>
    </row>
    <row r="710" spans="1:20" x14ac:dyDescent="0.25">
      <c r="A710" s="114"/>
      <c r="B710" s="141"/>
      <c r="C710" s="115"/>
      <c r="D710" s="118"/>
      <c r="E710" s="118"/>
      <c r="F710" s="87"/>
      <c r="G710" s="62"/>
      <c r="H710" s="119"/>
      <c r="I710" s="115"/>
      <c r="J710" s="120"/>
      <c r="K710" s="121"/>
      <c r="L710" s="121"/>
      <c r="M710" s="115"/>
      <c r="N710" s="115"/>
      <c r="O710" s="122"/>
      <c r="P710" s="115"/>
      <c r="Q710" s="93"/>
      <c r="R710" s="115"/>
      <c r="S710" s="168"/>
      <c r="T710" s="115"/>
    </row>
    <row r="711" spans="1:20" x14ac:dyDescent="0.25">
      <c r="A711" s="114"/>
      <c r="B711" s="141"/>
      <c r="C711" s="115"/>
      <c r="D711" s="118"/>
      <c r="E711" s="118"/>
      <c r="F711" s="87"/>
      <c r="G711" s="62"/>
      <c r="H711" s="119"/>
      <c r="I711" s="115"/>
      <c r="J711" s="120"/>
      <c r="K711" s="121"/>
      <c r="L711" s="121"/>
      <c r="M711" s="115"/>
      <c r="N711" s="115"/>
      <c r="O711" s="115"/>
      <c r="P711" s="115"/>
      <c r="Q711" s="93"/>
      <c r="R711" s="115"/>
      <c r="S711" s="168"/>
      <c r="T711" s="115"/>
    </row>
    <row r="712" spans="1:20" x14ac:dyDescent="0.25">
      <c r="A712" s="114"/>
      <c r="B712" s="141"/>
      <c r="C712" s="115"/>
      <c r="D712" s="118"/>
      <c r="E712" s="118"/>
      <c r="F712" s="87"/>
      <c r="G712" s="62"/>
      <c r="H712" s="119"/>
      <c r="I712" s="115"/>
      <c r="J712" s="120"/>
      <c r="K712" s="121"/>
      <c r="L712" s="121"/>
      <c r="M712" s="115"/>
      <c r="N712" s="115"/>
      <c r="O712" s="115"/>
      <c r="P712" s="115"/>
      <c r="Q712" s="93"/>
      <c r="R712" s="115"/>
      <c r="S712" s="168"/>
      <c r="T712" s="115"/>
    </row>
    <row r="713" spans="1:20" x14ac:dyDescent="0.25">
      <c r="A713" s="114"/>
      <c r="B713" s="141"/>
      <c r="C713" s="115"/>
      <c r="D713" s="118"/>
      <c r="E713" s="118"/>
      <c r="F713" s="87"/>
      <c r="G713" s="62"/>
      <c r="H713" s="119"/>
      <c r="I713" s="115"/>
      <c r="J713" s="120"/>
      <c r="K713" s="121"/>
      <c r="L713" s="121"/>
      <c r="M713" s="115"/>
      <c r="N713" s="115"/>
      <c r="O713" s="122"/>
      <c r="P713" s="115"/>
      <c r="Q713" s="93"/>
      <c r="R713" s="115"/>
      <c r="S713" s="168"/>
      <c r="T713" s="115"/>
    </row>
    <row r="714" spans="1:20" x14ac:dyDescent="0.25">
      <c r="A714" s="114"/>
      <c r="B714" s="141"/>
      <c r="C714" s="115"/>
      <c r="D714" s="118"/>
      <c r="E714" s="118"/>
      <c r="F714" s="87"/>
      <c r="G714" s="165"/>
      <c r="H714" s="119"/>
      <c r="I714" s="115"/>
      <c r="J714" s="120"/>
      <c r="K714" s="121"/>
      <c r="L714" s="121"/>
      <c r="M714" s="115"/>
      <c r="N714" s="115"/>
      <c r="O714" s="122"/>
      <c r="P714" s="115"/>
      <c r="Q714" s="93"/>
      <c r="R714" s="115"/>
      <c r="S714" s="168"/>
      <c r="T714" s="115"/>
    </row>
    <row r="715" spans="1:20" x14ac:dyDescent="0.25">
      <c r="A715" s="114"/>
      <c r="B715" s="141"/>
      <c r="C715" s="115"/>
      <c r="D715" s="118"/>
      <c r="E715" s="118"/>
      <c r="F715" s="87"/>
      <c r="G715" s="62"/>
      <c r="H715" s="119"/>
      <c r="I715" s="115"/>
      <c r="J715" s="120"/>
      <c r="K715" s="121"/>
      <c r="L715" s="121"/>
      <c r="M715" s="115"/>
      <c r="N715" s="115"/>
      <c r="O715" s="115"/>
      <c r="P715" s="115"/>
      <c r="Q715" s="93"/>
      <c r="R715" s="115"/>
      <c r="S715" s="168"/>
      <c r="T715" s="115"/>
    </row>
    <row r="716" spans="1:20" x14ac:dyDescent="0.25">
      <c r="A716" s="114"/>
      <c r="B716" s="141"/>
      <c r="C716" s="115"/>
      <c r="D716" s="118"/>
      <c r="E716" s="118"/>
      <c r="F716" s="87"/>
      <c r="G716" s="62"/>
      <c r="H716" s="119"/>
      <c r="I716" s="115"/>
      <c r="J716" s="120"/>
      <c r="K716" s="121"/>
      <c r="L716" s="121"/>
      <c r="M716" s="115"/>
      <c r="N716" s="115"/>
      <c r="O716" s="122"/>
      <c r="P716" s="115"/>
      <c r="Q716" s="93"/>
      <c r="R716" s="115"/>
      <c r="S716" s="168"/>
      <c r="T716" s="115"/>
    </row>
    <row r="717" spans="1:20" x14ac:dyDescent="0.25">
      <c r="A717" s="114"/>
      <c r="B717" s="141"/>
      <c r="C717" s="115"/>
      <c r="D717" s="118"/>
      <c r="E717" s="118"/>
      <c r="F717" s="87"/>
      <c r="G717" s="62"/>
      <c r="H717" s="119"/>
      <c r="I717" s="115"/>
      <c r="J717" s="120"/>
      <c r="K717" s="121"/>
      <c r="L717" s="121"/>
      <c r="M717" s="115"/>
      <c r="N717" s="115"/>
      <c r="O717" s="122"/>
      <c r="P717" s="115"/>
      <c r="Q717" s="93"/>
      <c r="R717" s="115"/>
      <c r="S717" s="168"/>
      <c r="T717" s="115"/>
    </row>
    <row r="718" spans="1:20" x14ac:dyDescent="0.25">
      <c r="A718" s="114"/>
      <c r="B718" s="141"/>
      <c r="C718" s="115"/>
      <c r="D718" s="118"/>
      <c r="E718" s="118"/>
      <c r="F718" s="87"/>
      <c r="G718" s="62"/>
      <c r="H718" s="119"/>
      <c r="I718" s="115"/>
      <c r="J718" s="120"/>
      <c r="K718" s="121"/>
      <c r="L718" s="121"/>
      <c r="M718" s="115"/>
      <c r="N718" s="115"/>
      <c r="O718" s="122"/>
      <c r="P718" s="115"/>
      <c r="Q718" s="93"/>
      <c r="R718" s="115"/>
      <c r="S718" s="168"/>
      <c r="T718" s="115"/>
    </row>
    <row r="719" spans="1:20" x14ac:dyDescent="0.25">
      <c r="A719" s="114"/>
      <c r="B719" s="141"/>
      <c r="C719" s="115"/>
      <c r="D719" s="118"/>
      <c r="E719" s="118"/>
      <c r="F719" s="87"/>
      <c r="G719" s="62"/>
      <c r="H719" s="119"/>
      <c r="I719" s="115"/>
      <c r="J719" s="120"/>
      <c r="K719" s="121"/>
      <c r="L719" s="121"/>
      <c r="M719" s="115"/>
      <c r="N719" s="115"/>
      <c r="O719" s="122"/>
      <c r="P719" s="115"/>
      <c r="Q719" s="93"/>
      <c r="R719" s="115"/>
      <c r="S719" s="168"/>
      <c r="T719" s="115"/>
    </row>
    <row r="720" spans="1:20" x14ac:dyDescent="0.25">
      <c r="A720" s="114"/>
      <c r="B720" s="141"/>
      <c r="C720" s="115"/>
      <c r="D720" s="118"/>
      <c r="E720" s="118"/>
      <c r="F720" s="87"/>
      <c r="G720" s="62"/>
      <c r="H720" s="119"/>
      <c r="I720" s="115"/>
      <c r="J720" s="120"/>
      <c r="K720" s="121"/>
      <c r="L720" s="121"/>
      <c r="M720" s="115"/>
      <c r="N720" s="115"/>
      <c r="O720" s="115"/>
      <c r="P720" s="115"/>
      <c r="Q720" s="93"/>
      <c r="R720" s="115"/>
      <c r="S720" s="168"/>
      <c r="T720" s="115"/>
    </row>
    <row r="721" spans="1:20" s="71" customFormat="1" x14ac:dyDescent="0.25">
      <c r="A721" s="114"/>
      <c r="B721" s="141"/>
      <c r="C721" s="115"/>
      <c r="D721" s="118"/>
      <c r="E721" s="118"/>
      <c r="F721" s="87"/>
      <c r="G721" s="62"/>
      <c r="H721" s="119"/>
      <c r="I721" s="115"/>
      <c r="J721" s="120"/>
      <c r="K721" s="121"/>
      <c r="L721" s="121"/>
      <c r="M721" s="115"/>
      <c r="N721" s="115"/>
      <c r="O721" s="122"/>
      <c r="P721" s="115"/>
      <c r="Q721" s="93"/>
      <c r="R721" s="115"/>
      <c r="S721" s="168"/>
      <c r="T721" s="115"/>
    </row>
    <row r="722" spans="1:20" x14ac:dyDescent="0.25">
      <c r="A722" s="114"/>
      <c r="B722" s="141"/>
      <c r="C722" s="115"/>
      <c r="D722" s="118"/>
      <c r="E722" s="118"/>
      <c r="F722" s="87"/>
      <c r="G722" s="62"/>
      <c r="H722" s="119"/>
      <c r="I722" s="115"/>
      <c r="J722" s="120"/>
      <c r="K722" s="121"/>
      <c r="L722" s="121"/>
      <c r="M722" s="115"/>
      <c r="N722" s="115"/>
      <c r="O722" s="115"/>
      <c r="P722" s="115"/>
      <c r="Q722" s="93"/>
      <c r="R722" s="115"/>
      <c r="S722" s="168"/>
      <c r="T722" s="115"/>
    </row>
    <row r="723" spans="1:20" x14ac:dyDescent="0.25">
      <c r="A723" s="114"/>
      <c r="B723" s="141"/>
      <c r="C723" s="115"/>
      <c r="D723" s="118"/>
      <c r="E723" s="118"/>
      <c r="F723" s="87"/>
      <c r="G723" s="62"/>
      <c r="H723" s="119"/>
      <c r="I723" s="115"/>
      <c r="J723" s="120"/>
      <c r="K723" s="121"/>
      <c r="L723" s="121"/>
      <c r="M723" s="115"/>
      <c r="N723" s="115"/>
      <c r="O723" s="122"/>
      <c r="P723" s="115"/>
      <c r="Q723" s="93"/>
      <c r="R723" s="115"/>
      <c r="S723" s="168"/>
      <c r="T723" s="115"/>
    </row>
    <row r="724" spans="1:20" x14ac:dyDescent="0.25">
      <c r="A724" s="114"/>
      <c r="B724" s="141"/>
      <c r="C724" s="115"/>
      <c r="D724" s="118"/>
      <c r="E724" s="118"/>
      <c r="F724" s="87"/>
      <c r="G724" s="62"/>
      <c r="H724" s="119"/>
      <c r="I724" s="115"/>
      <c r="J724" s="120"/>
      <c r="K724" s="121"/>
      <c r="L724" s="121"/>
      <c r="M724" s="115"/>
      <c r="N724" s="115"/>
      <c r="O724" s="122"/>
      <c r="P724" s="115"/>
      <c r="Q724" s="93"/>
      <c r="R724" s="115"/>
      <c r="S724" s="168"/>
      <c r="T724" s="115"/>
    </row>
    <row r="725" spans="1:20" x14ac:dyDescent="0.25">
      <c r="A725" s="114"/>
      <c r="B725" s="141"/>
      <c r="C725" s="115"/>
      <c r="D725" s="118"/>
      <c r="E725" s="118"/>
      <c r="F725" s="87"/>
      <c r="G725" s="62"/>
      <c r="H725" s="119"/>
      <c r="I725" s="115"/>
      <c r="J725" s="120"/>
      <c r="K725" s="121"/>
      <c r="L725" s="121"/>
      <c r="M725" s="115"/>
      <c r="N725" s="115"/>
      <c r="O725" s="122"/>
      <c r="P725" s="115"/>
      <c r="Q725" s="93"/>
      <c r="R725" s="115"/>
      <c r="S725" s="168"/>
      <c r="T725" s="115"/>
    </row>
    <row r="726" spans="1:20" x14ac:dyDescent="0.25">
      <c r="A726" s="114"/>
      <c r="B726" s="141"/>
      <c r="C726" s="115"/>
      <c r="D726" s="118"/>
      <c r="E726" s="118"/>
      <c r="F726" s="87"/>
      <c r="G726" s="62"/>
      <c r="H726" s="119"/>
      <c r="I726" s="115"/>
      <c r="J726" s="120"/>
      <c r="K726" s="121"/>
      <c r="L726" s="121"/>
      <c r="M726" s="115"/>
      <c r="N726" s="115"/>
      <c r="O726" s="122"/>
      <c r="P726" s="115"/>
      <c r="Q726" s="93"/>
      <c r="R726" s="115"/>
      <c r="S726" s="168"/>
      <c r="T726" s="115"/>
    </row>
    <row r="727" spans="1:20" x14ac:dyDescent="0.25">
      <c r="A727" s="114"/>
      <c r="B727" s="141"/>
      <c r="C727" s="115"/>
      <c r="D727" s="118"/>
      <c r="E727" s="118"/>
      <c r="F727" s="87"/>
      <c r="G727" s="62"/>
      <c r="H727" s="119"/>
      <c r="I727" s="115"/>
      <c r="J727" s="120"/>
      <c r="K727" s="121"/>
      <c r="L727" s="121"/>
      <c r="M727" s="115"/>
      <c r="N727" s="115"/>
      <c r="O727" s="122"/>
      <c r="P727" s="115"/>
      <c r="Q727" s="93"/>
      <c r="R727" s="115"/>
      <c r="S727" s="168"/>
      <c r="T727" s="115"/>
    </row>
    <row r="728" spans="1:20" x14ac:dyDescent="0.25">
      <c r="A728" s="114"/>
      <c r="B728" s="141"/>
      <c r="C728" s="115"/>
      <c r="D728" s="118"/>
      <c r="E728" s="118"/>
      <c r="F728" s="87"/>
      <c r="G728" s="62"/>
      <c r="H728" s="119"/>
      <c r="I728" s="115"/>
      <c r="J728" s="120"/>
      <c r="K728" s="121"/>
      <c r="L728" s="121"/>
      <c r="M728" s="115"/>
      <c r="N728" s="115"/>
      <c r="O728" s="115"/>
      <c r="P728" s="115"/>
      <c r="Q728" s="93"/>
      <c r="R728" s="115"/>
      <c r="S728" s="168"/>
      <c r="T728" s="115"/>
    </row>
    <row r="729" spans="1:20" x14ac:dyDescent="0.25">
      <c r="A729" s="114"/>
      <c r="B729" s="141"/>
      <c r="C729" s="115"/>
      <c r="D729" s="118"/>
      <c r="E729" s="118"/>
      <c r="F729" s="87"/>
      <c r="G729" s="62"/>
      <c r="H729" s="119"/>
      <c r="I729" s="115"/>
      <c r="J729" s="120"/>
      <c r="K729" s="121"/>
      <c r="L729" s="121"/>
      <c r="M729" s="115"/>
      <c r="N729" s="115"/>
      <c r="O729" s="122"/>
      <c r="P729" s="115"/>
      <c r="Q729" s="93"/>
      <c r="R729" s="115"/>
      <c r="S729" s="168"/>
      <c r="T729" s="115"/>
    </row>
    <row r="730" spans="1:20" x14ac:dyDescent="0.25">
      <c r="A730" s="114"/>
      <c r="B730" s="141"/>
      <c r="C730" s="115"/>
      <c r="D730" s="118"/>
      <c r="E730" s="118"/>
      <c r="F730" s="87"/>
      <c r="G730" s="62"/>
      <c r="H730" s="119"/>
      <c r="I730" s="115"/>
      <c r="J730" s="120"/>
      <c r="K730" s="121"/>
      <c r="L730" s="121"/>
      <c r="M730" s="115"/>
      <c r="N730" s="115"/>
      <c r="O730" s="122"/>
      <c r="P730" s="115"/>
      <c r="Q730" s="93"/>
      <c r="R730" s="115"/>
      <c r="S730" s="168"/>
      <c r="T730" s="115"/>
    </row>
    <row r="731" spans="1:20" x14ac:dyDescent="0.25">
      <c r="A731" s="114"/>
      <c r="B731" s="141"/>
      <c r="C731" s="115"/>
      <c r="D731" s="118"/>
      <c r="E731" s="118"/>
      <c r="F731" s="87"/>
      <c r="G731" s="62"/>
      <c r="H731" s="119"/>
      <c r="I731" s="115"/>
      <c r="J731" s="120"/>
      <c r="K731" s="121"/>
      <c r="L731" s="121"/>
      <c r="M731" s="115"/>
      <c r="N731" s="115"/>
      <c r="O731" s="115"/>
      <c r="P731" s="115"/>
      <c r="Q731" s="93"/>
      <c r="R731" s="115"/>
      <c r="S731" s="168"/>
      <c r="T731" s="115"/>
    </row>
    <row r="732" spans="1:20" x14ac:dyDescent="0.25">
      <c r="A732" s="114"/>
      <c r="B732" s="141"/>
      <c r="C732" s="115"/>
      <c r="D732" s="118"/>
      <c r="E732" s="118"/>
      <c r="F732" s="87"/>
      <c r="G732" s="62"/>
      <c r="H732" s="119"/>
      <c r="I732" s="115"/>
      <c r="J732" s="120"/>
      <c r="K732" s="121"/>
      <c r="L732" s="121"/>
      <c r="M732" s="115"/>
      <c r="N732" s="115"/>
      <c r="O732" s="122"/>
      <c r="P732" s="115"/>
      <c r="Q732" s="93"/>
      <c r="R732" s="115"/>
      <c r="S732" s="168"/>
      <c r="T732" s="115"/>
    </row>
    <row r="733" spans="1:20" x14ac:dyDescent="0.25">
      <c r="A733" s="114"/>
      <c r="B733" s="141"/>
      <c r="C733" s="115"/>
      <c r="D733" s="118"/>
      <c r="E733" s="118"/>
      <c r="F733" s="87"/>
      <c r="G733" s="62"/>
      <c r="H733" s="119"/>
      <c r="I733" s="115"/>
      <c r="J733" s="120"/>
      <c r="K733" s="121"/>
      <c r="L733" s="121"/>
      <c r="M733" s="115"/>
      <c r="N733" s="115"/>
      <c r="O733" s="122"/>
      <c r="P733" s="115"/>
      <c r="Q733" s="93"/>
      <c r="R733" s="115"/>
      <c r="S733" s="168"/>
      <c r="T733" s="115"/>
    </row>
    <row r="734" spans="1:20" x14ac:dyDescent="0.25">
      <c r="A734" s="114"/>
      <c r="B734" s="141"/>
      <c r="C734" s="115"/>
      <c r="D734" s="118"/>
      <c r="E734" s="118"/>
      <c r="F734" s="87"/>
      <c r="G734" s="62"/>
      <c r="H734" s="119"/>
      <c r="I734" s="115"/>
      <c r="J734" s="120"/>
      <c r="K734" s="121"/>
      <c r="L734" s="121"/>
      <c r="M734" s="115"/>
      <c r="N734" s="115"/>
      <c r="O734" s="115"/>
      <c r="P734" s="115"/>
      <c r="Q734" s="93"/>
      <c r="R734" s="115"/>
      <c r="S734" s="168"/>
      <c r="T734" s="115"/>
    </row>
    <row r="735" spans="1:20" x14ac:dyDescent="0.25">
      <c r="A735" s="114"/>
      <c r="B735" s="141"/>
      <c r="C735" s="115"/>
      <c r="D735" s="118"/>
      <c r="E735" s="118"/>
      <c r="F735" s="87"/>
      <c r="G735" s="62"/>
      <c r="H735" s="119"/>
      <c r="I735" s="115"/>
      <c r="J735" s="120"/>
      <c r="K735" s="121"/>
      <c r="L735" s="121"/>
      <c r="M735" s="115"/>
      <c r="N735" s="115"/>
      <c r="O735" s="115"/>
      <c r="P735" s="115"/>
      <c r="Q735" s="93"/>
      <c r="R735" s="115"/>
      <c r="S735" s="168"/>
      <c r="T735" s="115"/>
    </row>
    <row r="736" spans="1:20" x14ac:dyDescent="0.25">
      <c r="A736" s="114"/>
      <c r="B736" s="141"/>
      <c r="C736" s="115"/>
      <c r="D736" s="118"/>
      <c r="E736" s="118"/>
      <c r="F736" s="87"/>
      <c r="G736" s="62"/>
      <c r="H736" s="119"/>
      <c r="I736" s="115"/>
      <c r="J736" s="120"/>
      <c r="K736" s="121"/>
      <c r="L736" s="121"/>
      <c r="M736" s="115"/>
      <c r="N736" s="115"/>
      <c r="O736" s="115"/>
      <c r="P736" s="115"/>
      <c r="Q736" s="93"/>
      <c r="R736" s="115"/>
      <c r="S736" s="168"/>
      <c r="T736" s="115"/>
    </row>
    <row r="737" spans="1:20" x14ac:dyDescent="0.25">
      <c r="A737" s="114"/>
      <c r="B737" s="141"/>
      <c r="C737" s="115"/>
      <c r="D737" s="118"/>
      <c r="E737" s="118"/>
      <c r="F737" s="87"/>
      <c r="G737" s="62"/>
      <c r="H737" s="119"/>
      <c r="I737" s="115"/>
      <c r="J737" s="120"/>
      <c r="K737" s="121"/>
      <c r="L737" s="121"/>
      <c r="M737" s="115"/>
      <c r="N737" s="115"/>
      <c r="O737" s="122"/>
      <c r="P737" s="115"/>
      <c r="Q737" s="93"/>
      <c r="R737" s="115"/>
      <c r="S737" s="168"/>
      <c r="T737" s="115"/>
    </row>
    <row r="738" spans="1:20" x14ac:dyDescent="0.25">
      <c r="A738" s="114"/>
      <c r="B738" s="141"/>
      <c r="C738" s="115"/>
      <c r="D738" s="118"/>
      <c r="E738" s="118"/>
      <c r="F738" s="87"/>
      <c r="G738" s="62"/>
      <c r="H738" s="119"/>
      <c r="I738" s="115"/>
      <c r="J738" s="120"/>
      <c r="K738" s="121"/>
      <c r="L738" s="121"/>
      <c r="M738" s="115"/>
      <c r="N738" s="115"/>
      <c r="O738" s="122"/>
      <c r="P738" s="115"/>
      <c r="Q738" s="93"/>
      <c r="R738" s="115"/>
      <c r="S738" s="168"/>
      <c r="T738" s="115"/>
    </row>
    <row r="739" spans="1:20" x14ac:dyDescent="0.25">
      <c r="A739" s="114"/>
      <c r="B739" s="141"/>
      <c r="C739" s="115"/>
      <c r="D739" s="118"/>
      <c r="E739" s="118"/>
      <c r="F739" s="87"/>
      <c r="G739" s="62"/>
      <c r="H739" s="119"/>
      <c r="I739" s="115"/>
      <c r="J739" s="120"/>
      <c r="K739" s="121"/>
      <c r="L739" s="121"/>
      <c r="M739" s="115"/>
      <c r="N739" s="115"/>
      <c r="O739" s="122"/>
      <c r="P739" s="115"/>
      <c r="Q739" s="93"/>
      <c r="R739" s="115"/>
      <c r="S739" s="168"/>
      <c r="T739" s="115"/>
    </row>
    <row r="740" spans="1:20" x14ac:dyDescent="0.25">
      <c r="A740" s="114"/>
      <c r="B740" s="141"/>
      <c r="C740" s="115"/>
      <c r="D740" s="118"/>
      <c r="E740" s="118"/>
      <c r="F740" s="87"/>
      <c r="G740" s="62"/>
      <c r="H740" s="119"/>
      <c r="I740" s="115"/>
      <c r="J740" s="120"/>
      <c r="K740" s="121"/>
      <c r="L740" s="121"/>
      <c r="M740" s="115"/>
      <c r="N740" s="115"/>
      <c r="O740" s="115"/>
      <c r="P740" s="115"/>
      <c r="Q740" s="93"/>
      <c r="R740" s="115"/>
      <c r="S740" s="168"/>
      <c r="T740" s="115"/>
    </row>
    <row r="741" spans="1:20" x14ac:dyDescent="0.25">
      <c r="A741" s="114"/>
      <c r="B741" s="141"/>
      <c r="C741" s="115"/>
      <c r="D741" s="118"/>
      <c r="E741" s="118"/>
      <c r="F741" s="87"/>
      <c r="G741" s="62"/>
      <c r="H741" s="119"/>
      <c r="I741" s="115"/>
      <c r="J741" s="120"/>
      <c r="K741" s="121"/>
      <c r="L741" s="121"/>
      <c r="M741" s="115"/>
      <c r="N741" s="115"/>
      <c r="O741" s="122"/>
      <c r="P741" s="115"/>
      <c r="Q741" s="115"/>
      <c r="R741" s="115"/>
      <c r="S741" s="168"/>
      <c r="T741" s="115"/>
    </row>
    <row r="742" spans="1:20" x14ac:dyDescent="0.25">
      <c r="A742" s="114"/>
      <c r="B742" s="141"/>
      <c r="C742" s="115"/>
      <c r="D742" s="118"/>
      <c r="E742" s="118"/>
      <c r="F742" s="87"/>
      <c r="G742" s="62"/>
      <c r="H742" s="119"/>
      <c r="I742" s="115"/>
      <c r="J742" s="120"/>
      <c r="K742" s="121"/>
      <c r="L742" s="121"/>
      <c r="M742" s="115"/>
      <c r="N742" s="115"/>
      <c r="O742" s="115"/>
      <c r="P742" s="115"/>
      <c r="Q742" s="93"/>
      <c r="R742" s="115"/>
      <c r="S742" s="168"/>
      <c r="T742" s="115"/>
    </row>
    <row r="743" spans="1:20" x14ac:dyDescent="0.25">
      <c r="A743" s="114"/>
      <c r="B743" s="141"/>
      <c r="C743" s="115"/>
      <c r="D743" s="118"/>
      <c r="E743" s="118"/>
      <c r="F743" s="87"/>
      <c r="G743" s="62"/>
      <c r="H743" s="119"/>
      <c r="I743" s="115"/>
      <c r="J743" s="120"/>
      <c r="K743" s="121"/>
      <c r="L743" s="121"/>
      <c r="M743" s="115"/>
      <c r="N743" s="115"/>
      <c r="O743" s="122"/>
      <c r="P743" s="115"/>
      <c r="Q743" s="93"/>
      <c r="R743" s="115"/>
      <c r="S743" s="168"/>
      <c r="T743" s="115"/>
    </row>
    <row r="744" spans="1:20" x14ac:dyDescent="0.25">
      <c r="A744" s="114"/>
      <c r="B744" s="141"/>
      <c r="C744" s="115"/>
      <c r="D744" s="118"/>
      <c r="E744" s="118"/>
      <c r="F744" s="87"/>
      <c r="G744" s="62"/>
      <c r="H744" s="119"/>
      <c r="I744" s="115"/>
      <c r="J744" s="120"/>
      <c r="K744" s="121"/>
      <c r="L744" s="121"/>
      <c r="M744" s="115"/>
      <c r="N744" s="115"/>
      <c r="O744" s="122"/>
      <c r="P744" s="115"/>
      <c r="Q744" s="93"/>
      <c r="R744" s="115"/>
      <c r="S744" s="168"/>
      <c r="T744" s="115"/>
    </row>
    <row r="745" spans="1:20" x14ac:dyDescent="0.25">
      <c r="A745" s="114"/>
      <c r="B745" s="141"/>
      <c r="C745" s="115"/>
      <c r="D745" s="118"/>
      <c r="E745" s="118"/>
      <c r="F745" s="87"/>
      <c r="G745" s="62"/>
      <c r="H745" s="119"/>
      <c r="I745" s="115"/>
      <c r="J745" s="120"/>
      <c r="K745" s="121"/>
      <c r="L745" s="121"/>
      <c r="M745" s="115"/>
      <c r="N745" s="115"/>
      <c r="O745" s="122"/>
      <c r="P745" s="115"/>
      <c r="Q745" s="93"/>
      <c r="R745" s="115"/>
      <c r="S745" s="168"/>
      <c r="T745" s="115"/>
    </row>
    <row r="746" spans="1:20" x14ac:dyDescent="0.25">
      <c r="A746" s="114"/>
      <c r="B746" s="141"/>
      <c r="C746" s="115"/>
      <c r="D746" s="118"/>
      <c r="E746" s="118"/>
      <c r="F746" s="87"/>
      <c r="G746" s="62"/>
      <c r="H746" s="119"/>
      <c r="I746" s="115"/>
      <c r="J746" s="120"/>
      <c r="K746" s="121"/>
      <c r="L746" s="121"/>
      <c r="M746" s="115"/>
      <c r="N746" s="115"/>
      <c r="O746" s="122"/>
      <c r="P746" s="115"/>
      <c r="Q746" s="115"/>
      <c r="R746" s="115"/>
      <c r="S746" s="168"/>
      <c r="T746" s="115"/>
    </row>
    <row r="747" spans="1:20" x14ac:dyDescent="0.25">
      <c r="A747" s="114"/>
      <c r="B747" s="141"/>
      <c r="C747" s="115"/>
      <c r="D747" s="118"/>
      <c r="E747" s="118"/>
      <c r="F747" s="87"/>
      <c r="G747" s="62"/>
      <c r="H747" s="119"/>
      <c r="I747" s="115"/>
      <c r="J747" s="120"/>
      <c r="K747" s="121"/>
      <c r="L747" s="121"/>
      <c r="M747" s="115"/>
      <c r="N747" s="115"/>
      <c r="O747" s="122"/>
      <c r="P747" s="115"/>
      <c r="Q747" s="115"/>
      <c r="R747" s="115"/>
      <c r="S747" s="168"/>
      <c r="T747" s="115"/>
    </row>
    <row r="748" spans="1:20" x14ac:dyDescent="0.25">
      <c r="A748" s="114"/>
      <c r="B748" s="141"/>
      <c r="C748" s="115"/>
      <c r="D748" s="118"/>
      <c r="E748" s="118"/>
      <c r="F748" s="87"/>
      <c r="G748" s="62"/>
      <c r="H748" s="119"/>
      <c r="I748" s="115"/>
      <c r="J748" s="120"/>
      <c r="K748" s="121"/>
      <c r="L748" s="121"/>
      <c r="M748" s="115"/>
      <c r="N748" s="115"/>
      <c r="O748" s="122"/>
      <c r="P748" s="115"/>
      <c r="Q748" s="115"/>
      <c r="R748" s="115"/>
      <c r="S748" s="168"/>
      <c r="T748" s="115"/>
    </row>
    <row r="749" spans="1:20" x14ac:dyDescent="0.25">
      <c r="A749" s="114"/>
      <c r="B749" s="141"/>
      <c r="C749" s="115"/>
      <c r="D749" s="118"/>
      <c r="E749" s="118"/>
      <c r="F749" s="87"/>
      <c r="G749" s="62"/>
      <c r="H749" s="119"/>
      <c r="I749" s="115"/>
      <c r="J749" s="120"/>
      <c r="K749" s="121"/>
      <c r="L749" s="121"/>
      <c r="M749" s="115"/>
      <c r="N749" s="115"/>
      <c r="O749" s="122"/>
      <c r="P749" s="115"/>
      <c r="Q749" s="115"/>
      <c r="R749" s="115"/>
      <c r="S749" s="168"/>
      <c r="T749" s="115"/>
    </row>
    <row r="750" spans="1:20" x14ac:dyDescent="0.25">
      <c r="A750" s="114"/>
      <c r="B750" s="141"/>
      <c r="C750" s="115"/>
      <c r="D750" s="118"/>
      <c r="E750" s="118"/>
      <c r="F750" s="87"/>
      <c r="G750" s="62"/>
      <c r="H750" s="119"/>
      <c r="I750" s="115"/>
      <c r="J750" s="120"/>
      <c r="K750" s="121"/>
      <c r="L750" s="121"/>
      <c r="M750" s="115"/>
      <c r="N750" s="115"/>
      <c r="O750" s="122"/>
      <c r="P750" s="115"/>
      <c r="Q750" s="115"/>
      <c r="R750" s="115"/>
      <c r="S750" s="168"/>
      <c r="T750" s="115"/>
    </row>
    <row r="751" spans="1:20" x14ac:dyDescent="0.25">
      <c r="A751" s="114"/>
      <c r="B751" s="141"/>
      <c r="C751" s="115"/>
      <c r="D751" s="118"/>
      <c r="E751" s="118"/>
      <c r="F751" s="87"/>
      <c r="G751" s="62"/>
      <c r="H751" s="119"/>
      <c r="I751" s="115"/>
      <c r="J751" s="120"/>
      <c r="K751" s="121"/>
      <c r="L751" s="121"/>
      <c r="M751" s="115"/>
      <c r="N751" s="115"/>
      <c r="O751" s="122"/>
      <c r="P751" s="115"/>
      <c r="Q751" s="93"/>
      <c r="R751" s="115"/>
      <c r="S751" s="168"/>
      <c r="T751" s="115"/>
    </row>
    <row r="752" spans="1:20" x14ac:dyDescent="0.25">
      <c r="A752" s="114"/>
      <c r="B752" s="141"/>
      <c r="C752" s="115"/>
      <c r="D752" s="118"/>
      <c r="E752" s="118"/>
      <c r="F752" s="87"/>
      <c r="G752" s="62"/>
      <c r="H752" s="119"/>
      <c r="I752" s="115"/>
      <c r="J752" s="120"/>
      <c r="K752" s="121"/>
      <c r="L752" s="121"/>
      <c r="M752" s="115"/>
      <c r="N752" s="115"/>
      <c r="O752" s="115"/>
      <c r="P752" s="115"/>
      <c r="Q752" s="93"/>
      <c r="R752" s="115"/>
      <c r="S752" s="168"/>
      <c r="T752" s="115"/>
    </row>
    <row r="753" spans="1:20" x14ac:dyDescent="0.25">
      <c r="A753" s="114"/>
      <c r="B753" s="141"/>
      <c r="C753" s="115"/>
      <c r="D753" s="118"/>
      <c r="E753" s="118"/>
      <c r="F753" s="87"/>
      <c r="G753" s="62"/>
      <c r="H753" s="119"/>
      <c r="I753" s="115"/>
      <c r="J753" s="120"/>
      <c r="K753" s="121"/>
      <c r="L753" s="121"/>
      <c r="M753" s="115"/>
      <c r="N753" s="115"/>
      <c r="O753" s="122"/>
      <c r="P753" s="115"/>
      <c r="Q753" s="93"/>
      <c r="R753" s="115"/>
      <c r="S753" s="168"/>
      <c r="T753" s="115"/>
    </row>
    <row r="754" spans="1:20" x14ac:dyDescent="0.25">
      <c r="A754" s="114"/>
      <c r="B754" s="141"/>
      <c r="C754" s="115"/>
      <c r="D754" s="118"/>
      <c r="E754" s="118"/>
      <c r="F754" s="87"/>
      <c r="G754" s="62"/>
      <c r="H754" s="119"/>
      <c r="I754" s="115"/>
      <c r="J754" s="120"/>
      <c r="K754" s="121"/>
      <c r="L754" s="121"/>
      <c r="M754" s="115"/>
      <c r="N754" s="115"/>
      <c r="O754" s="115"/>
      <c r="P754" s="115"/>
      <c r="Q754" s="93"/>
      <c r="R754" s="115"/>
      <c r="S754" s="168"/>
      <c r="T754" s="115"/>
    </row>
    <row r="755" spans="1:20" x14ac:dyDescent="0.25">
      <c r="A755" s="114"/>
      <c r="B755" s="141"/>
      <c r="C755" s="115"/>
      <c r="D755" s="118"/>
      <c r="E755" s="118"/>
      <c r="F755" s="87"/>
      <c r="G755" s="62"/>
      <c r="H755" s="119"/>
      <c r="I755" s="115"/>
      <c r="J755" s="120"/>
      <c r="K755" s="121"/>
      <c r="L755" s="121"/>
      <c r="M755" s="115"/>
      <c r="N755" s="115"/>
      <c r="O755" s="115"/>
      <c r="P755" s="115"/>
      <c r="Q755" s="93"/>
      <c r="R755" s="115"/>
      <c r="S755" s="168"/>
      <c r="T755" s="115"/>
    </row>
    <row r="756" spans="1:20" x14ac:dyDescent="0.25">
      <c r="A756" s="114"/>
      <c r="B756" s="141"/>
      <c r="C756" s="115"/>
      <c r="D756" s="118"/>
      <c r="E756" s="118"/>
      <c r="F756" s="87"/>
      <c r="G756" s="62"/>
      <c r="H756" s="119"/>
      <c r="I756" s="115"/>
      <c r="J756" s="120"/>
      <c r="K756" s="121"/>
      <c r="L756" s="121"/>
      <c r="M756" s="115"/>
      <c r="N756" s="115"/>
      <c r="O756" s="122"/>
      <c r="P756" s="115"/>
      <c r="Q756" s="93"/>
      <c r="R756" s="115"/>
      <c r="S756" s="168"/>
      <c r="T756" s="115"/>
    </row>
    <row r="757" spans="1:20" x14ac:dyDescent="0.25">
      <c r="A757" s="95"/>
      <c r="B757" s="141"/>
      <c r="C757" s="97"/>
      <c r="D757" s="98"/>
      <c r="E757" s="98"/>
      <c r="F757" s="87"/>
      <c r="G757" s="99"/>
      <c r="H757" s="100"/>
      <c r="I757" s="97"/>
      <c r="J757" s="101"/>
      <c r="K757" s="102"/>
      <c r="L757" s="102"/>
      <c r="M757" s="97"/>
      <c r="N757" s="97"/>
      <c r="O757" s="97"/>
      <c r="P757" s="97"/>
      <c r="Q757" s="93"/>
      <c r="R757" s="97"/>
      <c r="S757" s="168"/>
      <c r="T757" s="97"/>
    </row>
    <row r="758" spans="1:20" x14ac:dyDescent="0.25">
      <c r="A758" s="114"/>
      <c r="B758" s="141"/>
      <c r="C758" s="115"/>
      <c r="D758" s="118"/>
      <c r="E758" s="118"/>
      <c r="F758" s="87"/>
      <c r="G758" s="62"/>
      <c r="H758" s="119"/>
      <c r="I758" s="115"/>
      <c r="J758" s="120"/>
      <c r="K758" s="121"/>
      <c r="L758" s="121"/>
      <c r="M758" s="115"/>
      <c r="N758" s="115"/>
      <c r="O758" s="122"/>
      <c r="P758" s="115"/>
      <c r="Q758" s="93"/>
      <c r="R758" s="115"/>
      <c r="S758" s="168"/>
      <c r="T758" s="115"/>
    </row>
    <row r="759" spans="1:20" x14ac:dyDescent="0.25">
      <c r="A759" s="114"/>
      <c r="B759" s="141"/>
      <c r="C759" s="115"/>
      <c r="D759" s="118"/>
      <c r="E759" s="118"/>
      <c r="F759" s="87"/>
      <c r="G759" s="62"/>
      <c r="H759" s="119"/>
      <c r="I759" s="115"/>
      <c r="J759" s="120"/>
      <c r="K759" s="121"/>
      <c r="L759" s="121"/>
      <c r="M759" s="115"/>
      <c r="N759" s="115"/>
      <c r="O759" s="122"/>
      <c r="P759" s="115"/>
      <c r="Q759" s="93"/>
      <c r="R759" s="115"/>
      <c r="S759" s="168"/>
      <c r="T759" s="115"/>
    </row>
    <row r="760" spans="1:20" x14ac:dyDescent="0.25">
      <c r="A760" s="95"/>
      <c r="B760" s="141"/>
      <c r="C760" s="97"/>
      <c r="D760" s="98"/>
      <c r="E760" s="98"/>
      <c r="F760" s="87"/>
      <c r="G760" s="99"/>
      <c r="H760" s="100"/>
      <c r="I760" s="97"/>
      <c r="J760" s="101"/>
      <c r="K760" s="102"/>
      <c r="L760" s="102"/>
      <c r="M760" s="97"/>
      <c r="N760" s="97"/>
      <c r="O760" s="97"/>
      <c r="P760" s="97"/>
      <c r="Q760" s="93"/>
      <c r="R760" s="97"/>
      <c r="S760" s="168"/>
      <c r="T760" s="97"/>
    </row>
    <row r="761" spans="1:20" x14ac:dyDescent="0.25">
      <c r="A761" s="114"/>
      <c r="B761" s="141"/>
      <c r="C761" s="115"/>
      <c r="D761" s="118"/>
      <c r="E761" s="118"/>
      <c r="F761" s="87"/>
      <c r="G761" s="62"/>
      <c r="H761" s="119"/>
      <c r="I761" s="115"/>
      <c r="J761" s="120"/>
      <c r="K761" s="121"/>
      <c r="L761" s="121"/>
      <c r="M761" s="115"/>
      <c r="N761" s="115"/>
      <c r="O761" s="122"/>
      <c r="P761" s="115"/>
      <c r="Q761" s="93"/>
      <c r="R761" s="115"/>
      <c r="S761" s="168"/>
      <c r="T761" s="115"/>
    </row>
    <row r="762" spans="1:20" x14ac:dyDescent="0.25">
      <c r="A762" s="114"/>
      <c r="B762" s="141"/>
      <c r="C762" s="115"/>
      <c r="D762" s="118"/>
      <c r="E762" s="118"/>
      <c r="F762" s="87"/>
      <c r="G762" s="62"/>
      <c r="H762" s="119"/>
      <c r="I762" s="115"/>
      <c r="J762" s="120"/>
      <c r="K762" s="121"/>
      <c r="L762" s="121"/>
      <c r="M762" s="115"/>
      <c r="N762" s="115"/>
      <c r="O762" s="122"/>
      <c r="P762" s="115"/>
      <c r="Q762" s="93"/>
      <c r="R762" s="115"/>
      <c r="S762" s="168"/>
      <c r="T762" s="115"/>
    </row>
    <row r="763" spans="1:20" x14ac:dyDescent="0.25">
      <c r="A763" s="95"/>
      <c r="B763" s="141"/>
      <c r="C763" s="97"/>
      <c r="D763" s="98"/>
      <c r="E763" s="98"/>
      <c r="F763" s="87"/>
      <c r="G763" s="99"/>
      <c r="H763" s="100"/>
      <c r="I763" s="97"/>
      <c r="J763" s="101"/>
      <c r="K763" s="102"/>
      <c r="L763" s="102"/>
      <c r="M763" s="97"/>
      <c r="N763" s="97"/>
      <c r="O763" s="97"/>
      <c r="P763" s="97"/>
      <c r="Q763" s="93"/>
      <c r="R763" s="97"/>
      <c r="S763" s="168"/>
      <c r="T763" s="97"/>
    </row>
    <row r="764" spans="1:20" x14ac:dyDescent="0.25">
      <c r="A764" s="114"/>
      <c r="B764" s="141"/>
      <c r="C764" s="115"/>
      <c r="D764" s="118"/>
      <c r="E764" s="118"/>
      <c r="F764" s="87"/>
      <c r="G764" s="62"/>
      <c r="H764" s="119"/>
      <c r="I764" s="115"/>
      <c r="J764" s="120"/>
      <c r="K764" s="121"/>
      <c r="L764" s="121"/>
      <c r="M764" s="115"/>
      <c r="N764" s="115"/>
      <c r="O764" s="115"/>
      <c r="P764" s="115"/>
      <c r="Q764" s="93"/>
      <c r="R764" s="115"/>
      <c r="S764" s="168"/>
      <c r="T764" s="115"/>
    </row>
    <row r="765" spans="1:20" x14ac:dyDescent="0.25">
      <c r="A765" s="114"/>
      <c r="B765" s="141"/>
      <c r="C765" s="115"/>
      <c r="D765" s="118"/>
      <c r="E765" s="118"/>
      <c r="F765" s="87"/>
      <c r="G765" s="62"/>
      <c r="H765" s="119"/>
      <c r="I765" s="115"/>
      <c r="J765" s="120"/>
      <c r="K765" s="121"/>
      <c r="L765" s="121"/>
      <c r="M765" s="115"/>
      <c r="N765" s="115"/>
      <c r="O765" s="115"/>
      <c r="P765" s="115"/>
      <c r="Q765" s="93"/>
      <c r="R765" s="115"/>
      <c r="S765" s="168"/>
      <c r="T765" s="115"/>
    </row>
    <row r="766" spans="1:20" x14ac:dyDescent="0.25">
      <c r="A766" s="114"/>
      <c r="B766" s="141"/>
      <c r="C766" s="115"/>
      <c r="D766" s="118"/>
      <c r="E766" s="118"/>
      <c r="F766" s="87"/>
      <c r="G766" s="62"/>
      <c r="H766" s="119"/>
      <c r="I766" s="115"/>
      <c r="J766" s="120"/>
      <c r="K766" s="121"/>
      <c r="L766" s="121"/>
      <c r="M766" s="115"/>
      <c r="N766" s="115"/>
      <c r="O766" s="122"/>
      <c r="P766" s="115"/>
      <c r="Q766" s="93"/>
      <c r="R766" s="115"/>
      <c r="S766" s="168"/>
      <c r="T766" s="115"/>
    </row>
    <row r="767" spans="1:20" x14ac:dyDescent="0.25">
      <c r="A767" s="114"/>
      <c r="B767" s="141"/>
      <c r="C767" s="115"/>
      <c r="D767" s="118"/>
      <c r="E767" s="118"/>
      <c r="F767" s="87"/>
      <c r="G767" s="62"/>
      <c r="H767" s="119"/>
      <c r="I767" s="115"/>
      <c r="J767" s="120"/>
      <c r="K767" s="121"/>
      <c r="L767" s="121"/>
      <c r="M767" s="115"/>
      <c r="N767" s="115"/>
      <c r="O767" s="122"/>
      <c r="P767" s="115"/>
      <c r="Q767" s="93"/>
      <c r="R767" s="115"/>
      <c r="S767" s="168"/>
      <c r="T767" s="115"/>
    </row>
    <row r="768" spans="1:20" x14ac:dyDescent="0.25">
      <c r="A768" s="95"/>
      <c r="B768" s="141"/>
      <c r="C768" s="97"/>
      <c r="D768" s="98"/>
      <c r="E768" s="98"/>
      <c r="F768" s="87"/>
      <c r="G768" s="99"/>
      <c r="H768" s="100"/>
      <c r="I768" s="97"/>
      <c r="J768" s="101"/>
      <c r="K768" s="102"/>
      <c r="L768" s="102"/>
      <c r="M768" s="97"/>
      <c r="N768" s="97"/>
      <c r="O768" s="97"/>
      <c r="P768" s="97"/>
      <c r="Q768" s="93"/>
      <c r="R768" s="97"/>
      <c r="S768" s="168"/>
      <c r="T768" s="97"/>
    </row>
    <row r="769" spans="1:20" x14ac:dyDescent="0.25">
      <c r="A769" s="95"/>
      <c r="B769" s="141"/>
      <c r="C769" s="97"/>
      <c r="D769" s="98"/>
      <c r="E769" s="98"/>
      <c r="F769" s="87"/>
      <c r="G769" s="99"/>
      <c r="H769" s="100"/>
      <c r="I769" s="97"/>
      <c r="J769" s="101"/>
      <c r="K769" s="102"/>
      <c r="L769" s="102"/>
      <c r="M769" s="97"/>
      <c r="N769" s="97"/>
      <c r="O769" s="97"/>
      <c r="P769" s="97"/>
      <c r="Q769" s="93"/>
      <c r="R769" s="97"/>
      <c r="S769" s="168"/>
      <c r="T769" s="97"/>
    </row>
    <row r="770" spans="1:20" x14ac:dyDescent="0.25">
      <c r="A770" s="104"/>
      <c r="B770" s="96"/>
      <c r="C770" s="108"/>
      <c r="D770" s="105"/>
      <c r="E770" s="105"/>
      <c r="F770" s="87"/>
      <c r="G770" s="106"/>
      <c r="H770" s="107"/>
      <c r="I770" s="108"/>
      <c r="J770" s="109"/>
      <c r="K770" s="110"/>
      <c r="L770" s="110"/>
      <c r="M770" s="108"/>
      <c r="N770" s="108"/>
      <c r="O770" s="111"/>
      <c r="P770" s="108"/>
      <c r="Q770" s="93"/>
      <c r="R770" s="108"/>
      <c r="S770" s="187"/>
      <c r="T770" s="108"/>
    </row>
    <row r="771" spans="1:20" x14ac:dyDescent="0.25">
      <c r="A771" s="104"/>
      <c r="B771" s="96"/>
      <c r="C771" s="108"/>
      <c r="D771" s="105"/>
      <c r="E771" s="105"/>
      <c r="F771" s="87"/>
      <c r="G771" s="106"/>
      <c r="H771" s="107"/>
      <c r="I771" s="108"/>
      <c r="J771" s="109"/>
      <c r="K771" s="110"/>
      <c r="L771" s="110"/>
      <c r="M771" s="108"/>
      <c r="N771" s="108"/>
      <c r="O771" s="111"/>
      <c r="P771" s="108"/>
      <c r="Q771" s="93"/>
      <c r="R771" s="108"/>
      <c r="S771" s="187"/>
      <c r="T771" s="108"/>
    </row>
    <row r="772" spans="1:20" x14ac:dyDescent="0.25">
      <c r="A772" s="104"/>
      <c r="B772" s="96"/>
      <c r="C772" s="108"/>
      <c r="D772" s="105"/>
      <c r="E772" s="105"/>
      <c r="F772" s="87"/>
      <c r="G772" s="106"/>
      <c r="H772" s="107"/>
      <c r="I772" s="108"/>
      <c r="J772" s="109"/>
      <c r="K772" s="110"/>
      <c r="L772" s="110"/>
      <c r="M772" s="108"/>
      <c r="N772" s="108"/>
      <c r="O772" s="111"/>
      <c r="P772" s="108"/>
      <c r="Q772" s="93"/>
      <c r="R772" s="108"/>
      <c r="S772" s="187"/>
      <c r="T772" s="108"/>
    </row>
    <row r="773" spans="1:20" s="82" customFormat="1" x14ac:dyDescent="0.25">
      <c r="A773" s="95"/>
      <c r="B773" s="96"/>
      <c r="C773" s="97"/>
      <c r="D773" s="98"/>
      <c r="E773" s="98"/>
      <c r="F773" s="87"/>
      <c r="G773" s="99"/>
      <c r="H773" s="100"/>
      <c r="I773" s="97"/>
      <c r="J773" s="101"/>
      <c r="K773" s="102"/>
      <c r="L773" s="102"/>
      <c r="M773" s="97"/>
      <c r="N773" s="97"/>
      <c r="O773" s="97"/>
      <c r="P773" s="97"/>
      <c r="Q773" s="93"/>
      <c r="R773" s="97"/>
      <c r="S773" s="168"/>
      <c r="T773" s="97"/>
    </row>
    <row r="774" spans="1:20" s="82" customFormat="1" x14ac:dyDescent="0.25">
      <c r="A774" s="104"/>
      <c r="B774" s="96"/>
      <c r="C774" s="108"/>
      <c r="D774" s="105"/>
      <c r="E774" s="105"/>
      <c r="F774" s="87"/>
      <c r="G774" s="106"/>
      <c r="H774" s="107"/>
      <c r="I774" s="108"/>
      <c r="J774" s="109"/>
      <c r="K774" s="110"/>
      <c r="L774" s="110"/>
      <c r="M774" s="108"/>
      <c r="N774" s="108"/>
      <c r="O774" s="111"/>
      <c r="P774" s="108"/>
      <c r="Q774" s="93"/>
      <c r="R774" s="108"/>
      <c r="S774" s="187"/>
      <c r="T774" s="108"/>
    </row>
    <row r="775" spans="1:20" s="82" customFormat="1" x14ac:dyDescent="0.25">
      <c r="A775" s="104"/>
      <c r="B775" s="96"/>
      <c r="C775" s="108"/>
      <c r="D775" s="105"/>
      <c r="E775" s="105"/>
      <c r="F775" s="87"/>
      <c r="G775" s="106"/>
      <c r="H775" s="107"/>
      <c r="I775" s="108"/>
      <c r="J775" s="109"/>
      <c r="K775" s="110"/>
      <c r="L775" s="110"/>
      <c r="M775" s="108"/>
      <c r="N775" s="108"/>
      <c r="O775" s="111"/>
      <c r="P775" s="108"/>
      <c r="Q775" s="93"/>
      <c r="R775" s="108"/>
      <c r="S775" s="187"/>
      <c r="T775" s="108"/>
    </row>
    <row r="776" spans="1:20" s="82" customFormat="1" x14ac:dyDescent="0.25">
      <c r="A776" s="104"/>
      <c r="B776" s="96"/>
      <c r="C776" s="108"/>
      <c r="D776" s="105"/>
      <c r="E776" s="105"/>
      <c r="F776" s="87"/>
      <c r="G776" s="106"/>
      <c r="H776" s="107"/>
      <c r="I776" s="108"/>
      <c r="J776" s="109"/>
      <c r="K776" s="110"/>
      <c r="L776" s="110"/>
      <c r="M776" s="108"/>
      <c r="N776" s="108"/>
      <c r="O776" s="111"/>
      <c r="P776" s="108"/>
      <c r="Q776" s="93"/>
      <c r="R776" s="108"/>
      <c r="S776" s="187"/>
      <c r="T776" s="108"/>
    </row>
    <row r="777" spans="1:20" s="82" customFormat="1" x14ac:dyDescent="0.25">
      <c r="A777" s="104"/>
      <c r="B777" s="96"/>
      <c r="C777" s="108"/>
      <c r="D777" s="105"/>
      <c r="E777" s="105"/>
      <c r="F777" s="87"/>
      <c r="G777" s="106"/>
      <c r="H777" s="107"/>
      <c r="I777" s="108"/>
      <c r="J777" s="109"/>
      <c r="K777" s="110"/>
      <c r="L777" s="110"/>
      <c r="M777" s="108"/>
      <c r="N777" s="108"/>
      <c r="O777" s="108"/>
      <c r="P777" s="108"/>
      <c r="Q777" s="93"/>
      <c r="R777" s="108"/>
      <c r="S777" s="187"/>
      <c r="T777" s="108"/>
    </row>
    <row r="778" spans="1:20" s="82" customFormat="1" x14ac:dyDescent="0.25">
      <c r="A778" s="104"/>
      <c r="B778" s="96"/>
      <c r="C778" s="108"/>
      <c r="D778" s="105"/>
      <c r="E778" s="105"/>
      <c r="F778" s="87"/>
      <c r="G778" s="106"/>
      <c r="H778" s="107"/>
      <c r="I778" s="108"/>
      <c r="J778" s="109"/>
      <c r="K778" s="110"/>
      <c r="L778" s="110"/>
      <c r="M778" s="108"/>
      <c r="N778" s="108"/>
      <c r="O778" s="111"/>
      <c r="P778" s="108"/>
      <c r="Q778" s="93"/>
      <c r="R778" s="108"/>
      <c r="S778" s="187"/>
      <c r="T778" s="108"/>
    </row>
    <row r="779" spans="1:20" s="82" customFormat="1" x14ac:dyDescent="0.25">
      <c r="A779" s="95"/>
      <c r="B779" s="96"/>
      <c r="C779" s="97"/>
      <c r="D779" s="98"/>
      <c r="E779" s="98"/>
      <c r="F779" s="87"/>
      <c r="G779" s="99"/>
      <c r="H779" s="100"/>
      <c r="I779" s="97"/>
      <c r="J779" s="101"/>
      <c r="K779" s="102"/>
      <c r="L779" s="102"/>
      <c r="M779" s="97"/>
      <c r="N779" s="97"/>
      <c r="O779" s="103"/>
      <c r="P779" s="97"/>
      <c r="Q779" s="93"/>
      <c r="R779" s="97"/>
      <c r="S779" s="168"/>
      <c r="T779" s="97"/>
    </row>
    <row r="780" spans="1:20" s="82" customFormat="1" x14ac:dyDescent="0.25">
      <c r="A780" s="95"/>
      <c r="B780" s="96"/>
      <c r="C780" s="97"/>
      <c r="D780" s="98"/>
      <c r="E780" s="98"/>
      <c r="F780" s="87"/>
      <c r="G780" s="99"/>
      <c r="H780" s="100"/>
      <c r="I780" s="97"/>
      <c r="J780" s="101"/>
      <c r="K780" s="102"/>
      <c r="L780" s="102"/>
      <c r="M780" s="97"/>
      <c r="N780" s="97"/>
      <c r="O780" s="103"/>
      <c r="P780" s="97"/>
      <c r="Q780" s="93"/>
      <c r="R780" s="97"/>
      <c r="S780" s="168"/>
      <c r="T780" s="97"/>
    </row>
    <row r="781" spans="1:20" s="82" customFormat="1" x14ac:dyDescent="0.25">
      <c r="A781" s="95"/>
      <c r="B781" s="96"/>
      <c r="C781" s="97"/>
      <c r="D781" s="98"/>
      <c r="E781" s="98"/>
      <c r="F781" s="87"/>
      <c r="G781" s="99"/>
      <c r="H781" s="100"/>
      <c r="I781" s="97"/>
      <c r="J781" s="101"/>
      <c r="K781" s="102"/>
      <c r="L781" s="102"/>
      <c r="M781" s="97"/>
      <c r="N781" s="97"/>
      <c r="O781" s="103"/>
      <c r="P781" s="97"/>
      <c r="Q781" s="93"/>
      <c r="R781" s="97"/>
      <c r="S781" s="168"/>
      <c r="T781" s="97"/>
    </row>
    <row r="782" spans="1:20" s="71" customFormat="1" x14ac:dyDescent="0.25">
      <c r="A782" s="95"/>
      <c r="B782" s="96"/>
      <c r="C782" s="97"/>
      <c r="D782" s="98"/>
      <c r="E782" s="98"/>
      <c r="F782" s="87"/>
      <c r="G782" s="99"/>
      <c r="H782" s="100"/>
      <c r="I782" s="97"/>
      <c r="J782" s="101"/>
      <c r="K782" s="102"/>
      <c r="L782" s="102"/>
      <c r="M782" s="97"/>
      <c r="N782" s="97"/>
      <c r="O782" s="103"/>
      <c r="P782" s="97"/>
      <c r="Q782" s="93"/>
      <c r="R782" s="97"/>
      <c r="S782" s="168"/>
      <c r="T782" s="97"/>
    </row>
    <row r="783" spans="1:20" s="82" customFormat="1" x14ac:dyDescent="0.25">
      <c r="A783" s="95"/>
      <c r="B783" s="96"/>
      <c r="C783" s="97"/>
      <c r="D783" s="98"/>
      <c r="E783" s="98"/>
      <c r="F783" s="87"/>
      <c r="G783" s="99"/>
      <c r="H783" s="100"/>
      <c r="I783" s="97"/>
      <c r="J783" s="101"/>
      <c r="K783" s="102"/>
      <c r="L783" s="102"/>
      <c r="M783" s="97"/>
      <c r="N783" s="97"/>
      <c r="O783" s="103"/>
      <c r="P783" s="97"/>
      <c r="Q783" s="93"/>
      <c r="R783" s="97"/>
      <c r="S783" s="168"/>
      <c r="T783" s="97"/>
    </row>
    <row r="784" spans="1:20" s="82" customFormat="1" x14ac:dyDescent="0.25">
      <c r="A784" s="104"/>
      <c r="B784" s="112"/>
      <c r="C784" s="108"/>
      <c r="D784" s="105"/>
      <c r="E784" s="105"/>
      <c r="F784" s="87"/>
      <c r="G784" s="106"/>
      <c r="H784" s="107"/>
      <c r="I784" s="108"/>
      <c r="J784" s="109"/>
      <c r="K784" s="110"/>
      <c r="L784" s="110"/>
      <c r="M784" s="108"/>
      <c r="N784" s="108"/>
      <c r="O784" s="111"/>
      <c r="P784" s="108"/>
      <c r="Q784" s="93"/>
      <c r="R784" s="108"/>
      <c r="S784" s="187"/>
      <c r="T784" s="108"/>
    </row>
    <row r="785" spans="1:20" s="82" customFormat="1" x14ac:dyDescent="0.25">
      <c r="A785" s="104"/>
      <c r="B785" s="112"/>
      <c r="C785" s="108"/>
      <c r="D785" s="105"/>
      <c r="E785" s="105"/>
      <c r="F785" s="87"/>
      <c r="G785" s="106"/>
      <c r="H785" s="107"/>
      <c r="I785" s="108"/>
      <c r="J785" s="109"/>
      <c r="K785" s="110"/>
      <c r="L785" s="110"/>
      <c r="M785" s="108"/>
      <c r="N785" s="108"/>
      <c r="O785" s="111"/>
      <c r="P785" s="108"/>
      <c r="Q785" s="93"/>
      <c r="R785" s="108"/>
      <c r="S785" s="187"/>
      <c r="T785" s="108"/>
    </row>
    <row r="786" spans="1:20" s="82" customFormat="1" x14ac:dyDescent="0.25">
      <c r="A786" s="104"/>
      <c r="B786" s="112"/>
      <c r="C786" s="108"/>
      <c r="D786" s="105"/>
      <c r="E786" s="105"/>
      <c r="F786" s="87"/>
      <c r="G786" s="106"/>
      <c r="H786" s="107"/>
      <c r="I786" s="108"/>
      <c r="J786" s="109"/>
      <c r="K786" s="110"/>
      <c r="L786" s="110"/>
      <c r="M786" s="108"/>
      <c r="N786" s="108"/>
      <c r="O786" s="111"/>
      <c r="P786" s="108"/>
      <c r="Q786" s="93"/>
      <c r="R786" s="108"/>
      <c r="S786" s="187"/>
      <c r="T786" s="108"/>
    </row>
    <row r="787" spans="1:20" s="82" customFormat="1" x14ac:dyDescent="0.25">
      <c r="A787" s="104"/>
      <c r="B787" s="112"/>
      <c r="C787" s="108"/>
      <c r="D787" s="105"/>
      <c r="E787" s="105"/>
      <c r="F787" s="87"/>
      <c r="G787" s="106"/>
      <c r="H787" s="107"/>
      <c r="I787" s="108"/>
      <c r="J787" s="109"/>
      <c r="K787" s="110"/>
      <c r="L787" s="110"/>
      <c r="M787" s="108"/>
      <c r="N787" s="108"/>
      <c r="O787" s="111"/>
      <c r="P787" s="108"/>
      <c r="Q787" s="93"/>
      <c r="R787" s="108"/>
      <c r="S787" s="187"/>
      <c r="T787" s="108"/>
    </row>
    <row r="788" spans="1:20" s="82" customFormat="1" x14ac:dyDescent="0.25">
      <c r="A788" s="104"/>
      <c r="B788" s="112"/>
      <c r="C788" s="108"/>
      <c r="D788" s="105"/>
      <c r="E788" s="105"/>
      <c r="F788" s="87"/>
      <c r="G788" s="106"/>
      <c r="H788" s="107"/>
      <c r="I788" s="108"/>
      <c r="J788" s="109"/>
      <c r="K788" s="110"/>
      <c r="L788" s="110"/>
      <c r="M788" s="108"/>
      <c r="N788" s="108"/>
      <c r="O788" s="111"/>
      <c r="P788" s="108"/>
      <c r="Q788" s="93"/>
      <c r="R788" s="108"/>
      <c r="S788" s="187"/>
      <c r="T788" s="108"/>
    </row>
    <row r="789" spans="1:20" s="82" customFormat="1" x14ac:dyDescent="0.25">
      <c r="A789" s="104"/>
      <c r="B789" s="112"/>
      <c r="C789" s="108"/>
      <c r="D789" s="105"/>
      <c r="E789" s="105"/>
      <c r="F789" s="87"/>
      <c r="G789" s="106"/>
      <c r="H789" s="107"/>
      <c r="I789" s="108"/>
      <c r="J789" s="109"/>
      <c r="K789" s="110"/>
      <c r="L789" s="110"/>
      <c r="M789" s="108"/>
      <c r="N789" s="108"/>
      <c r="O789" s="111"/>
      <c r="P789" s="108"/>
      <c r="Q789" s="93"/>
      <c r="R789" s="108"/>
      <c r="S789" s="187"/>
      <c r="T789" s="108"/>
    </row>
    <row r="790" spans="1:20" s="82" customFormat="1" x14ac:dyDescent="0.25">
      <c r="A790" s="104"/>
      <c r="B790" s="112"/>
      <c r="C790" s="108"/>
      <c r="D790" s="105"/>
      <c r="E790" s="105"/>
      <c r="F790" s="87"/>
      <c r="G790" s="106"/>
      <c r="H790" s="107"/>
      <c r="I790" s="108"/>
      <c r="J790" s="109"/>
      <c r="K790" s="110"/>
      <c r="L790" s="110"/>
      <c r="M790" s="108"/>
      <c r="N790" s="108"/>
      <c r="O790" s="111"/>
      <c r="P790" s="108"/>
      <c r="Q790" s="93"/>
      <c r="R790" s="108"/>
      <c r="S790" s="187"/>
      <c r="T790" s="108"/>
    </row>
    <row r="791" spans="1:20" s="82" customFormat="1" x14ac:dyDescent="0.25">
      <c r="A791" s="104"/>
      <c r="B791" s="112"/>
      <c r="C791" s="108"/>
      <c r="D791" s="105"/>
      <c r="E791" s="105"/>
      <c r="F791" s="87"/>
      <c r="G791" s="106"/>
      <c r="H791" s="107"/>
      <c r="I791" s="108"/>
      <c r="J791" s="109"/>
      <c r="K791" s="110"/>
      <c r="L791" s="110"/>
      <c r="M791" s="108"/>
      <c r="N791" s="108"/>
      <c r="O791" s="111"/>
      <c r="P791" s="108"/>
      <c r="Q791" s="93"/>
      <c r="R791" s="108"/>
      <c r="S791" s="187"/>
      <c r="T791" s="108"/>
    </row>
    <row r="792" spans="1:20" s="82" customFormat="1" x14ac:dyDescent="0.25">
      <c r="A792" s="114"/>
      <c r="B792" s="112"/>
      <c r="C792" s="115"/>
      <c r="D792" s="118"/>
      <c r="E792" s="118"/>
      <c r="F792" s="87"/>
      <c r="G792" s="62"/>
      <c r="H792" s="119"/>
      <c r="I792" s="115"/>
      <c r="J792" s="120"/>
      <c r="K792" s="121"/>
      <c r="L792" s="121"/>
      <c r="M792" s="115"/>
      <c r="N792" s="115"/>
      <c r="O792" s="115"/>
      <c r="P792" s="115"/>
      <c r="Q792" s="93"/>
      <c r="R792" s="115"/>
      <c r="S792" s="168"/>
      <c r="T792" s="115"/>
    </row>
    <row r="793" spans="1:20" x14ac:dyDescent="0.25">
      <c r="A793" s="114"/>
      <c r="B793" s="112"/>
      <c r="C793" s="115"/>
      <c r="D793" s="118"/>
      <c r="E793" s="118"/>
      <c r="F793" s="87"/>
      <c r="G793" s="62"/>
      <c r="H793" s="119"/>
      <c r="I793" s="115"/>
      <c r="J793" s="120"/>
      <c r="K793" s="121"/>
      <c r="L793" s="121"/>
      <c r="M793" s="115"/>
      <c r="N793" s="115"/>
      <c r="O793" s="122"/>
      <c r="P793" s="115"/>
      <c r="Q793" s="93"/>
      <c r="R793" s="115"/>
      <c r="S793" s="168"/>
      <c r="T793" s="115"/>
    </row>
    <row r="794" spans="1:20" x14ac:dyDescent="0.25">
      <c r="A794" s="114"/>
      <c r="B794" s="112"/>
      <c r="C794" s="115"/>
      <c r="D794" s="118"/>
      <c r="E794" s="118"/>
      <c r="F794" s="87"/>
      <c r="G794" s="62"/>
      <c r="H794" s="119"/>
      <c r="I794" s="115"/>
      <c r="J794" s="120"/>
      <c r="K794" s="121"/>
      <c r="L794" s="121"/>
      <c r="M794" s="115"/>
      <c r="N794" s="115"/>
      <c r="O794" s="115"/>
      <c r="P794" s="115"/>
      <c r="Q794" s="93"/>
      <c r="R794" s="115"/>
      <c r="S794" s="168"/>
      <c r="T794" s="115"/>
    </row>
    <row r="795" spans="1:20" x14ac:dyDescent="0.25">
      <c r="A795" s="114"/>
      <c r="B795" s="112"/>
      <c r="C795" s="115"/>
      <c r="D795" s="118"/>
      <c r="E795" s="118"/>
      <c r="F795" s="87"/>
      <c r="G795" s="62"/>
      <c r="H795" s="119"/>
      <c r="I795" s="115"/>
      <c r="J795" s="120"/>
      <c r="K795" s="121"/>
      <c r="L795" s="121"/>
      <c r="M795" s="115"/>
      <c r="N795" s="115"/>
      <c r="O795" s="122"/>
      <c r="P795" s="115"/>
      <c r="Q795" s="93"/>
      <c r="R795" s="115"/>
      <c r="S795" s="168"/>
      <c r="T795" s="115"/>
    </row>
    <row r="796" spans="1:20" x14ac:dyDescent="0.25">
      <c r="A796" s="114"/>
      <c r="B796" s="112"/>
      <c r="C796" s="115"/>
      <c r="D796" s="118"/>
      <c r="E796" s="118"/>
      <c r="F796" s="87"/>
      <c r="G796" s="62"/>
      <c r="H796" s="119"/>
      <c r="I796" s="115"/>
      <c r="J796" s="120"/>
      <c r="K796" s="121"/>
      <c r="L796" s="121"/>
      <c r="M796" s="115"/>
      <c r="N796" s="115"/>
      <c r="O796" s="115"/>
      <c r="P796" s="115"/>
      <c r="Q796" s="93"/>
      <c r="R796" s="115"/>
      <c r="S796" s="168"/>
      <c r="T796" s="115"/>
    </row>
    <row r="797" spans="1:20" x14ac:dyDescent="0.25">
      <c r="A797" s="114"/>
      <c r="B797" s="112"/>
      <c r="C797" s="115"/>
      <c r="D797" s="118"/>
      <c r="E797" s="118"/>
      <c r="F797" s="87"/>
      <c r="G797" s="62"/>
      <c r="H797" s="119"/>
      <c r="I797" s="115"/>
      <c r="J797" s="120"/>
      <c r="K797" s="121"/>
      <c r="L797" s="121"/>
      <c r="M797" s="115"/>
      <c r="N797" s="115"/>
      <c r="O797" s="115"/>
      <c r="P797" s="115"/>
      <c r="Q797" s="93"/>
      <c r="R797" s="115"/>
      <c r="S797" s="168"/>
      <c r="T797" s="115"/>
    </row>
    <row r="798" spans="1:20" x14ac:dyDescent="0.25">
      <c r="A798" s="114"/>
      <c r="B798" s="112"/>
      <c r="C798" s="115"/>
      <c r="D798" s="118"/>
      <c r="E798" s="118"/>
      <c r="F798" s="87"/>
      <c r="G798" s="62"/>
      <c r="H798" s="119"/>
      <c r="I798" s="115"/>
      <c r="J798" s="120"/>
      <c r="K798" s="121"/>
      <c r="L798" s="121"/>
      <c r="M798" s="115"/>
      <c r="N798" s="115"/>
      <c r="O798" s="115"/>
      <c r="P798" s="115"/>
      <c r="Q798" s="93"/>
      <c r="R798" s="115"/>
      <c r="S798" s="168"/>
      <c r="T798" s="115"/>
    </row>
    <row r="799" spans="1:20" x14ac:dyDescent="0.25">
      <c r="A799" s="114"/>
      <c r="B799" s="112"/>
      <c r="C799" s="115"/>
      <c r="D799" s="118"/>
      <c r="E799" s="118"/>
      <c r="F799" s="87"/>
      <c r="G799" s="62"/>
      <c r="H799" s="119"/>
      <c r="I799" s="115"/>
      <c r="J799" s="120"/>
      <c r="K799" s="121"/>
      <c r="L799" s="121"/>
      <c r="M799" s="115"/>
      <c r="N799" s="115"/>
      <c r="O799" s="122"/>
      <c r="P799" s="115"/>
      <c r="Q799" s="93"/>
      <c r="R799" s="115"/>
      <c r="S799" s="168"/>
      <c r="T799" s="115"/>
    </row>
    <row r="800" spans="1:20" x14ac:dyDescent="0.25">
      <c r="A800" s="114"/>
      <c r="B800" s="112"/>
      <c r="C800" s="115"/>
      <c r="D800" s="118"/>
      <c r="E800" s="118"/>
      <c r="F800" s="87"/>
      <c r="G800" s="62"/>
      <c r="H800" s="119"/>
      <c r="I800" s="115"/>
      <c r="J800" s="120"/>
      <c r="K800" s="121"/>
      <c r="L800" s="121"/>
      <c r="M800" s="115"/>
      <c r="N800" s="115"/>
      <c r="O800" s="115"/>
      <c r="P800" s="115"/>
      <c r="Q800" s="93"/>
      <c r="R800" s="115"/>
      <c r="S800" s="168"/>
      <c r="T800" s="115"/>
    </row>
    <row r="801" spans="1:20" x14ac:dyDescent="0.25">
      <c r="A801" s="114"/>
      <c r="B801" s="112"/>
      <c r="C801" s="115"/>
      <c r="D801" s="118"/>
      <c r="E801" s="118"/>
      <c r="F801" s="87"/>
      <c r="G801" s="62"/>
      <c r="H801" s="119"/>
      <c r="I801" s="115"/>
      <c r="J801" s="120"/>
      <c r="K801" s="121"/>
      <c r="L801" s="121"/>
      <c r="M801" s="115"/>
      <c r="N801" s="115"/>
      <c r="O801" s="115"/>
      <c r="P801" s="115"/>
      <c r="Q801" s="93"/>
      <c r="R801" s="115"/>
      <c r="S801" s="168"/>
      <c r="T801" s="115"/>
    </row>
    <row r="802" spans="1:20" x14ac:dyDescent="0.25">
      <c r="A802" s="114"/>
      <c r="B802" s="112"/>
      <c r="C802" s="115"/>
      <c r="D802" s="118"/>
      <c r="E802" s="118"/>
      <c r="F802" s="87"/>
      <c r="G802" s="62"/>
      <c r="H802" s="119"/>
      <c r="I802" s="115"/>
      <c r="J802" s="120"/>
      <c r="K802" s="121"/>
      <c r="L802" s="121"/>
      <c r="M802" s="115"/>
      <c r="N802" s="115"/>
      <c r="O802" s="122"/>
      <c r="P802" s="115"/>
      <c r="Q802" s="93"/>
      <c r="R802" s="115"/>
      <c r="S802" s="168"/>
      <c r="T802" s="115"/>
    </row>
    <row r="803" spans="1:20" x14ac:dyDescent="0.25">
      <c r="A803" s="114"/>
      <c r="B803" s="112"/>
      <c r="C803" s="115"/>
      <c r="D803" s="118"/>
      <c r="E803" s="118"/>
      <c r="F803" s="87"/>
      <c r="G803" s="62"/>
      <c r="H803" s="119"/>
      <c r="I803" s="115"/>
      <c r="J803" s="120"/>
      <c r="K803" s="121"/>
      <c r="L803" s="121"/>
      <c r="M803" s="115"/>
      <c r="N803" s="115"/>
      <c r="O803" s="122"/>
      <c r="P803" s="115"/>
      <c r="Q803" s="93"/>
      <c r="R803" s="115"/>
      <c r="S803" s="168"/>
      <c r="T803" s="115"/>
    </row>
    <row r="804" spans="1:20" x14ac:dyDescent="0.25">
      <c r="A804" s="114"/>
      <c r="B804" s="112"/>
      <c r="C804" s="115"/>
      <c r="D804" s="118"/>
      <c r="E804" s="118"/>
      <c r="F804" s="87"/>
      <c r="G804" s="62"/>
      <c r="H804" s="119"/>
      <c r="I804" s="115"/>
      <c r="J804" s="120"/>
      <c r="K804" s="121"/>
      <c r="L804" s="121"/>
      <c r="M804" s="115"/>
      <c r="N804" s="115"/>
      <c r="O804" s="122"/>
      <c r="P804" s="115"/>
      <c r="Q804" s="93"/>
      <c r="R804" s="115"/>
      <c r="S804" s="168"/>
      <c r="T804" s="115"/>
    </row>
    <row r="805" spans="1:20" x14ac:dyDescent="0.25">
      <c r="A805" s="114"/>
      <c r="B805" s="112"/>
      <c r="C805" s="115"/>
      <c r="D805" s="118"/>
      <c r="E805" s="118"/>
      <c r="F805" s="87"/>
      <c r="G805" s="62"/>
      <c r="H805" s="119"/>
      <c r="I805" s="115"/>
      <c r="J805" s="120"/>
      <c r="K805" s="121"/>
      <c r="L805" s="121"/>
      <c r="M805" s="115"/>
      <c r="N805" s="115"/>
      <c r="O805" s="122"/>
      <c r="P805" s="115"/>
      <c r="Q805" s="93"/>
      <c r="R805" s="115"/>
      <c r="S805" s="168"/>
      <c r="T805" s="115"/>
    </row>
    <row r="806" spans="1:20" x14ac:dyDescent="0.25">
      <c r="A806" s="114"/>
      <c r="B806" s="112"/>
      <c r="C806" s="115"/>
      <c r="D806" s="118"/>
      <c r="E806" s="118"/>
      <c r="F806" s="87"/>
      <c r="G806" s="116"/>
      <c r="H806" s="119"/>
      <c r="I806" s="115"/>
      <c r="J806" s="120"/>
      <c r="K806" s="121"/>
      <c r="L806" s="121"/>
      <c r="M806" s="115"/>
      <c r="N806" s="115"/>
      <c r="O806" s="122"/>
      <c r="P806" s="115"/>
      <c r="Q806" s="93"/>
      <c r="R806" s="115"/>
      <c r="S806" s="168"/>
      <c r="T806" s="115"/>
    </row>
    <row r="807" spans="1:20" x14ac:dyDescent="0.25">
      <c r="A807" s="114"/>
      <c r="B807" s="112"/>
      <c r="C807" s="115"/>
      <c r="D807" s="118"/>
      <c r="E807" s="118"/>
      <c r="F807" s="87"/>
      <c r="G807" s="116"/>
      <c r="H807" s="119"/>
      <c r="I807" s="115"/>
      <c r="J807" s="120"/>
      <c r="K807" s="121"/>
      <c r="L807" s="121"/>
      <c r="M807" s="115"/>
      <c r="N807" s="115"/>
      <c r="O807" s="122"/>
      <c r="P807" s="115"/>
      <c r="Q807" s="93"/>
      <c r="R807" s="115"/>
      <c r="S807" s="168"/>
      <c r="T807" s="115"/>
    </row>
    <row r="808" spans="1:20" x14ac:dyDescent="0.25">
      <c r="A808" s="114"/>
      <c r="B808" s="112"/>
      <c r="C808" s="115"/>
      <c r="D808" s="118"/>
      <c r="E808" s="118"/>
      <c r="F808" s="87"/>
      <c r="G808" s="116"/>
      <c r="H808" s="119"/>
      <c r="I808" s="115"/>
      <c r="J808" s="120"/>
      <c r="K808" s="121"/>
      <c r="L808" s="121"/>
      <c r="M808" s="115"/>
      <c r="N808" s="115"/>
      <c r="O808" s="122"/>
      <c r="P808" s="115"/>
      <c r="Q808" s="93"/>
      <c r="R808" s="115"/>
      <c r="S808" s="168"/>
      <c r="T808" s="115"/>
    </row>
    <row r="809" spans="1:20" x14ac:dyDescent="0.25">
      <c r="A809" s="114"/>
      <c r="B809" s="112"/>
      <c r="C809" s="115"/>
      <c r="D809" s="118"/>
      <c r="E809" s="118"/>
      <c r="F809" s="87"/>
      <c r="G809" s="116"/>
      <c r="H809" s="119"/>
      <c r="I809" s="115"/>
      <c r="J809" s="120"/>
      <c r="K809" s="121"/>
      <c r="L809" s="121"/>
      <c r="M809" s="115"/>
      <c r="N809" s="115"/>
      <c r="O809" s="115"/>
      <c r="P809" s="115"/>
      <c r="Q809" s="93"/>
      <c r="R809" s="115"/>
      <c r="S809" s="168"/>
      <c r="T809" s="115"/>
    </row>
    <row r="810" spans="1:20" x14ac:dyDescent="0.25">
      <c r="A810" s="114"/>
      <c r="B810" s="112"/>
      <c r="C810" s="115"/>
      <c r="D810" s="118"/>
      <c r="E810" s="118"/>
      <c r="F810" s="87"/>
      <c r="G810" s="116"/>
      <c r="H810" s="119"/>
      <c r="I810" s="115"/>
      <c r="J810" s="120"/>
      <c r="K810" s="121"/>
      <c r="L810" s="121"/>
      <c r="M810" s="115"/>
      <c r="N810" s="115"/>
      <c r="O810" s="122"/>
      <c r="P810" s="115"/>
      <c r="Q810" s="93"/>
      <c r="R810" s="115"/>
      <c r="S810" s="168"/>
      <c r="T810" s="115"/>
    </row>
    <row r="811" spans="1:20" x14ac:dyDescent="0.25">
      <c r="A811" s="158"/>
      <c r="B811" s="112"/>
      <c r="C811" s="108"/>
      <c r="D811" s="105"/>
      <c r="E811" s="105"/>
      <c r="F811" s="87"/>
      <c r="G811" s="106"/>
      <c r="H811" s="107"/>
      <c r="I811" s="108"/>
      <c r="J811" s="109"/>
      <c r="K811" s="110"/>
      <c r="L811" s="110"/>
      <c r="M811" s="108"/>
      <c r="N811" s="108"/>
      <c r="O811" s="111"/>
      <c r="P811" s="108"/>
      <c r="Q811" s="93"/>
      <c r="R811" s="108"/>
      <c r="S811" s="187"/>
      <c r="T811" s="108"/>
    </row>
    <row r="812" spans="1:20" x14ac:dyDescent="0.25">
      <c r="A812" s="158"/>
      <c r="B812" s="112"/>
      <c r="C812" s="108"/>
      <c r="D812" s="105"/>
      <c r="E812" s="105"/>
      <c r="F812" s="87"/>
      <c r="G812" s="106"/>
      <c r="H812" s="107"/>
      <c r="I812" s="108"/>
      <c r="J812" s="109"/>
      <c r="K812" s="110"/>
      <c r="L812" s="110"/>
      <c r="M812" s="108"/>
      <c r="N812" s="108"/>
      <c r="O812" s="111"/>
      <c r="P812" s="108"/>
      <c r="Q812" s="93"/>
      <c r="R812" s="108"/>
      <c r="S812" s="187"/>
      <c r="T812" s="108"/>
    </row>
    <row r="813" spans="1:20" x14ac:dyDescent="0.25">
      <c r="A813" s="114"/>
      <c r="B813" s="112"/>
      <c r="C813" s="115"/>
      <c r="D813" s="118"/>
      <c r="E813" s="118"/>
      <c r="F813" s="87"/>
      <c r="G813" s="62"/>
      <c r="H813" s="119"/>
      <c r="I813" s="115"/>
      <c r="J813" s="120"/>
      <c r="K813" s="121"/>
      <c r="L813" s="121"/>
      <c r="M813" s="115"/>
      <c r="N813" s="115"/>
      <c r="O813" s="122"/>
      <c r="P813" s="115"/>
      <c r="Q813" s="93"/>
      <c r="R813" s="115"/>
      <c r="S813" s="168"/>
      <c r="T813" s="115"/>
    </row>
    <row r="814" spans="1:20" x14ac:dyDescent="0.25">
      <c r="A814" s="114"/>
      <c r="B814" s="112"/>
      <c r="C814" s="115"/>
      <c r="D814" s="118"/>
      <c r="E814" s="118"/>
      <c r="F814" s="87"/>
      <c r="G814" s="62"/>
      <c r="H814" s="119"/>
      <c r="I814" s="115"/>
      <c r="J814" s="120"/>
      <c r="K814" s="121"/>
      <c r="L814" s="121"/>
      <c r="M814" s="115"/>
      <c r="N814" s="115"/>
      <c r="O814" s="115"/>
      <c r="P814" s="115"/>
      <c r="Q814" s="93"/>
      <c r="R814" s="115"/>
      <c r="S814" s="168"/>
      <c r="T814" s="115"/>
    </row>
    <row r="815" spans="1:20" x14ac:dyDescent="0.25">
      <c r="A815" s="114"/>
      <c r="B815" s="112"/>
      <c r="C815" s="115"/>
      <c r="D815" s="118"/>
      <c r="E815" s="118"/>
      <c r="F815" s="87"/>
      <c r="G815" s="62"/>
      <c r="H815" s="119"/>
      <c r="I815" s="115"/>
      <c r="J815" s="120"/>
      <c r="K815" s="121"/>
      <c r="L815" s="121"/>
      <c r="M815" s="115"/>
      <c r="N815" s="115"/>
      <c r="O815" s="115"/>
      <c r="P815" s="115"/>
      <c r="Q815" s="93"/>
      <c r="R815" s="115"/>
      <c r="S815" s="168"/>
      <c r="T815" s="115"/>
    </row>
    <row r="816" spans="1:20" x14ac:dyDescent="0.25">
      <c r="A816" s="114"/>
      <c r="B816" s="112"/>
      <c r="C816" s="115"/>
      <c r="D816" s="118"/>
      <c r="E816" s="118"/>
      <c r="F816" s="87"/>
      <c r="G816" s="62"/>
      <c r="H816" s="119"/>
      <c r="I816" s="115"/>
      <c r="J816" s="120"/>
      <c r="K816" s="121"/>
      <c r="L816" s="121"/>
      <c r="M816" s="115"/>
      <c r="N816" s="115"/>
      <c r="O816" s="122"/>
      <c r="P816" s="115"/>
      <c r="Q816" s="93"/>
      <c r="R816" s="115"/>
      <c r="S816" s="168"/>
      <c r="T816" s="115"/>
    </row>
    <row r="817" spans="1:20" x14ac:dyDescent="0.25">
      <c r="A817" s="114"/>
      <c r="B817" s="141"/>
      <c r="C817" s="115"/>
      <c r="D817" s="118"/>
      <c r="E817" s="118"/>
      <c r="F817" s="87"/>
      <c r="G817" s="62"/>
      <c r="H817" s="119"/>
      <c r="I817" s="115"/>
      <c r="J817" s="120"/>
      <c r="K817" s="121"/>
      <c r="L817" s="121"/>
      <c r="M817" s="115"/>
      <c r="N817" s="115"/>
      <c r="O817" s="122"/>
      <c r="P817" s="115"/>
      <c r="Q817" s="93"/>
      <c r="R817" s="115"/>
      <c r="S817" s="168"/>
      <c r="T817" s="115"/>
    </row>
    <row r="818" spans="1:20" x14ac:dyDescent="0.25">
      <c r="A818" s="114"/>
      <c r="B818" s="141"/>
      <c r="C818" s="115"/>
      <c r="D818" s="118"/>
      <c r="E818" s="118"/>
      <c r="F818" s="87"/>
      <c r="G818" s="62"/>
      <c r="H818" s="119"/>
      <c r="I818" s="115"/>
      <c r="J818" s="120"/>
      <c r="K818" s="121"/>
      <c r="L818" s="121"/>
      <c r="M818" s="115"/>
      <c r="N818" s="115"/>
      <c r="O818" s="122"/>
      <c r="P818" s="115"/>
      <c r="Q818" s="93"/>
      <c r="R818" s="115"/>
      <c r="S818" s="168"/>
      <c r="T818" s="115"/>
    </row>
    <row r="819" spans="1:20" x14ac:dyDescent="0.25">
      <c r="A819" s="114"/>
      <c r="B819" s="141"/>
      <c r="C819" s="115"/>
      <c r="D819" s="118"/>
      <c r="E819" s="118"/>
      <c r="F819" s="87"/>
      <c r="G819" s="62"/>
      <c r="H819" s="119"/>
      <c r="I819" s="115"/>
      <c r="J819" s="120"/>
      <c r="K819" s="121"/>
      <c r="L819" s="121"/>
      <c r="M819" s="115"/>
      <c r="N819" s="115"/>
      <c r="O819" s="122"/>
      <c r="P819" s="115"/>
      <c r="Q819" s="93"/>
      <c r="R819" s="115"/>
      <c r="S819" s="168"/>
      <c r="T819" s="115"/>
    </row>
    <row r="820" spans="1:20" x14ac:dyDescent="0.25">
      <c r="A820" s="114"/>
      <c r="B820" s="141"/>
      <c r="C820" s="115"/>
      <c r="D820" s="118"/>
      <c r="E820" s="118"/>
      <c r="F820" s="87"/>
      <c r="G820" s="62"/>
      <c r="H820" s="119"/>
      <c r="I820" s="115"/>
      <c r="J820" s="120"/>
      <c r="K820" s="121"/>
      <c r="L820" s="121"/>
      <c r="M820" s="115"/>
      <c r="N820" s="115"/>
      <c r="O820" s="122"/>
      <c r="P820" s="115"/>
      <c r="Q820" s="93"/>
      <c r="R820" s="115"/>
      <c r="S820" s="168"/>
      <c r="T820" s="115"/>
    </row>
    <row r="821" spans="1:20" x14ac:dyDescent="0.25">
      <c r="A821" s="114"/>
      <c r="B821" s="141"/>
      <c r="C821" s="115"/>
      <c r="D821" s="170"/>
      <c r="E821" s="118"/>
      <c r="F821" s="87"/>
      <c r="G821" s="62"/>
      <c r="H821" s="119"/>
      <c r="I821" s="115"/>
      <c r="J821" s="120"/>
      <c r="K821" s="121"/>
      <c r="L821" s="121"/>
      <c r="M821" s="115"/>
      <c r="N821" s="115"/>
      <c r="O821" s="122"/>
      <c r="P821" s="115"/>
      <c r="Q821" s="93"/>
      <c r="R821" s="115"/>
      <c r="S821" s="168"/>
      <c r="T821" s="115"/>
    </row>
    <row r="822" spans="1:20" x14ac:dyDescent="0.25">
      <c r="A822" s="114"/>
      <c r="B822" s="141"/>
      <c r="C822" s="115"/>
      <c r="D822" s="118"/>
      <c r="E822" s="118"/>
      <c r="F822" s="87"/>
      <c r="G822" s="62"/>
      <c r="H822" s="119"/>
      <c r="I822" s="115"/>
      <c r="J822" s="120"/>
      <c r="K822" s="121"/>
      <c r="L822" s="121"/>
      <c r="M822" s="115"/>
      <c r="N822" s="115"/>
      <c r="O822" s="122"/>
      <c r="P822" s="115"/>
      <c r="Q822" s="93"/>
      <c r="R822" s="115"/>
      <c r="S822" s="168"/>
      <c r="T822" s="115"/>
    </row>
    <row r="823" spans="1:20" x14ac:dyDescent="0.25">
      <c r="A823" s="114"/>
      <c r="B823" s="141"/>
      <c r="C823" s="115"/>
      <c r="D823" s="118"/>
      <c r="E823" s="118"/>
      <c r="F823" s="87"/>
      <c r="G823" s="62"/>
      <c r="H823" s="119"/>
      <c r="I823" s="115"/>
      <c r="J823" s="120"/>
      <c r="K823" s="121"/>
      <c r="L823" s="121"/>
      <c r="M823" s="115"/>
      <c r="N823" s="115"/>
      <c r="O823" s="122"/>
      <c r="P823" s="115"/>
      <c r="Q823" s="93"/>
      <c r="R823" s="115"/>
      <c r="S823" s="168"/>
      <c r="T823" s="115"/>
    </row>
    <row r="824" spans="1:20" x14ac:dyDescent="0.25">
      <c r="A824" s="114"/>
      <c r="B824" s="141"/>
      <c r="C824" s="115"/>
      <c r="D824" s="118"/>
      <c r="E824" s="118"/>
      <c r="F824" s="87"/>
      <c r="G824" s="62"/>
      <c r="H824" s="119"/>
      <c r="I824" s="115"/>
      <c r="J824" s="120"/>
      <c r="K824" s="121"/>
      <c r="L824" s="121"/>
      <c r="M824" s="115"/>
      <c r="N824" s="115"/>
      <c r="O824" s="122"/>
      <c r="P824" s="115"/>
      <c r="Q824" s="93"/>
      <c r="R824" s="115"/>
      <c r="S824" s="168"/>
      <c r="T824" s="115"/>
    </row>
    <row r="825" spans="1:20" x14ac:dyDescent="0.25">
      <c r="A825" s="114"/>
      <c r="B825" s="141"/>
      <c r="C825" s="115"/>
      <c r="D825" s="118"/>
      <c r="E825" s="118"/>
      <c r="F825" s="87"/>
      <c r="G825" s="62"/>
      <c r="H825" s="119"/>
      <c r="I825" s="115"/>
      <c r="J825" s="120"/>
      <c r="K825" s="121"/>
      <c r="L825" s="121"/>
      <c r="M825" s="115"/>
      <c r="N825" s="115"/>
      <c r="O825" s="122"/>
      <c r="P825" s="115"/>
      <c r="Q825" s="93"/>
      <c r="R825" s="115"/>
      <c r="S825" s="168"/>
      <c r="T825" s="115"/>
    </row>
    <row r="826" spans="1:20" x14ac:dyDescent="0.25">
      <c r="A826" s="114"/>
      <c r="B826" s="141"/>
      <c r="C826" s="115"/>
      <c r="D826" s="118"/>
      <c r="E826" s="118"/>
      <c r="F826" s="87"/>
      <c r="G826" s="62"/>
      <c r="H826" s="119"/>
      <c r="I826" s="115"/>
      <c r="J826" s="120"/>
      <c r="K826" s="121"/>
      <c r="L826" s="121"/>
      <c r="M826" s="115"/>
      <c r="N826" s="115"/>
      <c r="O826" s="122"/>
      <c r="P826" s="115"/>
      <c r="Q826" s="93"/>
      <c r="R826" s="115"/>
      <c r="S826" s="168"/>
      <c r="T826" s="115"/>
    </row>
    <row r="827" spans="1:20" x14ac:dyDescent="0.25">
      <c r="A827" s="114"/>
      <c r="B827" s="141"/>
      <c r="C827" s="115"/>
      <c r="D827" s="118"/>
      <c r="E827" s="118"/>
      <c r="F827" s="87"/>
      <c r="G827" s="62"/>
      <c r="H827" s="119"/>
      <c r="I827" s="115"/>
      <c r="J827" s="120"/>
      <c r="K827" s="121"/>
      <c r="L827" s="121"/>
      <c r="M827" s="115"/>
      <c r="N827" s="115"/>
      <c r="O827" s="122"/>
      <c r="P827" s="115"/>
      <c r="Q827" s="93"/>
      <c r="R827" s="115"/>
      <c r="S827" s="168"/>
      <c r="T827" s="115"/>
    </row>
    <row r="828" spans="1:20" x14ac:dyDescent="0.25">
      <c r="A828" s="114"/>
      <c r="B828" s="141"/>
      <c r="C828" s="115"/>
      <c r="D828" s="118"/>
      <c r="E828" s="118"/>
      <c r="F828" s="87"/>
      <c r="G828" s="62"/>
      <c r="H828" s="119"/>
      <c r="I828" s="115"/>
      <c r="J828" s="120"/>
      <c r="K828" s="121"/>
      <c r="L828" s="121"/>
      <c r="M828" s="115"/>
      <c r="N828" s="115"/>
      <c r="O828" s="122"/>
      <c r="P828" s="115"/>
      <c r="Q828" s="93"/>
      <c r="R828" s="115"/>
      <c r="S828" s="168"/>
      <c r="T828" s="115"/>
    </row>
    <row r="829" spans="1:20" x14ac:dyDescent="0.25">
      <c r="A829" s="114"/>
      <c r="B829" s="141"/>
      <c r="C829" s="115"/>
      <c r="D829" s="118"/>
      <c r="E829" s="118"/>
      <c r="F829" s="87"/>
      <c r="G829" s="62"/>
      <c r="H829" s="119"/>
      <c r="I829" s="115"/>
      <c r="J829" s="120"/>
      <c r="K829" s="121"/>
      <c r="L829" s="121"/>
      <c r="M829" s="115"/>
      <c r="N829" s="115"/>
      <c r="O829" s="115"/>
      <c r="P829" s="115"/>
      <c r="Q829" s="93"/>
      <c r="R829" s="115"/>
      <c r="S829" s="168"/>
      <c r="T829" s="115"/>
    </row>
    <row r="830" spans="1:20" x14ac:dyDescent="0.25">
      <c r="A830" s="114"/>
      <c r="B830" s="141"/>
      <c r="C830" s="115"/>
      <c r="D830" s="118"/>
      <c r="E830" s="118"/>
      <c r="F830" s="87"/>
      <c r="G830" s="62"/>
      <c r="H830" s="119"/>
      <c r="I830" s="115"/>
      <c r="J830" s="120"/>
      <c r="K830" s="121"/>
      <c r="L830" s="121"/>
      <c r="M830" s="115"/>
      <c r="N830" s="115"/>
      <c r="O830" s="122"/>
      <c r="P830" s="115"/>
      <c r="Q830" s="93"/>
      <c r="R830" s="115"/>
      <c r="S830" s="168"/>
      <c r="T830" s="115"/>
    </row>
    <row r="831" spans="1:20" x14ac:dyDescent="0.25">
      <c r="A831" s="114"/>
      <c r="B831" s="141"/>
      <c r="C831" s="115"/>
      <c r="D831" s="118"/>
      <c r="E831" s="118"/>
      <c r="F831" s="87"/>
      <c r="G831" s="116"/>
      <c r="H831" s="119"/>
      <c r="I831" s="115"/>
      <c r="J831" s="120"/>
      <c r="K831" s="121"/>
      <c r="L831" s="121"/>
      <c r="M831" s="115"/>
      <c r="N831" s="115"/>
      <c r="O831" s="122"/>
      <c r="P831" s="115"/>
      <c r="Q831" s="93"/>
      <c r="R831" s="115"/>
      <c r="S831" s="168"/>
      <c r="T831" s="115"/>
    </row>
    <row r="832" spans="1:20" x14ac:dyDescent="0.25">
      <c r="A832" s="114"/>
      <c r="B832" s="141"/>
      <c r="C832" s="115"/>
      <c r="D832" s="118"/>
      <c r="E832" s="118"/>
      <c r="F832" s="87"/>
      <c r="G832" s="62"/>
      <c r="H832" s="119"/>
      <c r="I832" s="115"/>
      <c r="J832" s="120"/>
      <c r="K832" s="121"/>
      <c r="L832" s="121"/>
      <c r="M832" s="115"/>
      <c r="N832" s="115"/>
      <c r="O832" s="122"/>
      <c r="P832" s="115"/>
      <c r="Q832" s="93"/>
      <c r="R832" s="115"/>
      <c r="S832" s="168"/>
      <c r="T832" s="115"/>
    </row>
    <row r="833" spans="1:20" x14ac:dyDescent="0.25">
      <c r="A833" s="114"/>
      <c r="B833" s="141"/>
      <c r="C833" s="115"/>
      <c r="D833" s="118"/>
      <c r="E833" s="118"/>
      <c r="F833" s="87"/>
      <c r="G833" s="62"/>
      <c r="H833" s="119"/>
      <c r="I833" s="115"/>
      <c r="J833" s="120"/>
      <c r="K833" s="121"/>
      <c r="L833" s="121"/>
      <c r="M833" s="115"/>
      <c r="N833" s="115"/>
      <c r="O833" s="122"/>
      <c r="P833" s="115"/>
      <c r="Q833" s="93"/>
      <c r="R833" s="115"/>
      <c r="S833" s="168"/>
      <c r="T833" s="115"/>
    </row>
    <row r="834" spans="1:20" x14ac:dyDescent="0.25">
      <c r="A834" s="114"/>
      <c r="B834" s="141"/>
      <c r="C834" s="115"/>
      <c r="D834" s="118"/>
      <c r="E834" s="118"/>
      <c r="F834" s="87"/>
      <c r="G834" s="62"/>
      <c r="H834" s="119"/>
      <c r="I834" s="115"/>
      <c r="J834" s="120"/>
      <c r="K834" s="121"/>
      <c r="L834" s="121"/>
      <c r="M834" s="115"/>
      <c r="N834" s="115"/>
      <c r="O834" s="115"/>
      <c r="P834" s="115"/>
      <c r="Q834" s="93"/>
      <c r="R834" s="115"/>
      <c r="S834" s="168"/>
      <c r="T834" s="115"/>
    </row>
    <row r="835" spans="1:20" x14ac:dyDescent="0.25">
      <c r="A835" s="114"/>
      <c r="B835" s="141"/>
      <c r="C835" s="115"/>
      <c r="D835" s="118"/>
      <c r="E835" s="118"/>
      <c r="F835" s="87"/>
      <c r="G835" s="62"/>
      <c r="H835" s="119"/>
      <c r="I835" s="115"/>
      <c r="J835" s="120"/>
      <c r="K835" s="121"/>
      <c r="L835" s="121"/>
      <c r="M835" s="115"/>
      <c r="N835" s="115"/>
      <c r="O835" s="122"/>
      <c r="P835" s="115"/>
      <c r="Q835" s="93"/>
      <c r="R835" s="115"/>
      <c r="S835" s="168"/>
      <c r="T835" s="115"/>
    </row>
    <row r="836" spans="1:20" x14ac:dyDescent="0.25">
      <c r="A836" s="114"/>
      <c r="B836" s="141"/>
      <c r="C836" s="115"/>
      <c r="D836" s="118"/>
      <c r="E836" s="118"/>
      <c r="F836" s="87"/>
      <c r="G836" s="62"/>
      <c r="H836" s="119"/>
      <c r="I836" s="115"/>
      <c r="J836" s="120"/>
      <c r="K836" s="121"/>
      <c r="L836" s="121"/>
      <c r="M836" s="115"/>
      <c r="N836" s="115"/>
      <c r="O836" s="122"/>
      <c r="P836" s="115"/>
      <c r="Q836" s="93"/>
      <c r="R836" s="115"/>
      <c r="S836" s="168"/>
      <c r="T836" s="115"/>
    </row>
    <row r="837" spans="1:20" x14ac:dyDescent="0.25">
      <c r="A837" s="114"/>
      <c r="B837" s="141"/>
      <c r="C837" s="115"/>
      <c r="D837" s="118"/>
      <c r="E837" s="118"/>
      <c r="F837" s="87"/>
      <c r="G837" s="62"/>
      <c r="H837" s="119"/>
      <c r="I837" s="115"/>
      <c r="J837" s="120"/>
      <c r="K837" s="121"/>
      <c r="L837" s="121"/>
      <c r="M837" s="115"/>
      <c r="N837" s="115"/>
      <c r="O837" s="122"/>
      <c r="P837" s="115"/>
      <c r="Q837" s="93"/>
      <c r="R837" s="115"/>
      <c r="S837" s="168"/>
      <c r="T837" s="115"/>
    </row>
    <row r="838" spans="1:20" x14ac:dyDescent="0.25">
      <c r="A838" s="114"/>
      <c r="B838" s="141"/>
      <c r="C838" s="115"/>
      <c r="D838" s="118"/>
      <c r="E838" s="118"/>
      <c r="F838" s="87"/>
      <c r="G838" s="62"/>
      <c r="H838" s="119"/>
      <c r="I838" s="115"/>
      <c r="J838" s="120"/>
      <c r="K838" s="121"/>
      <c r="L838" s="121"/>
      <c r="M838" s="115"/>
      <c r="N838" s="115"/>
      <c r="O838" s="122"/>
      <c r="P838" s="115"/>
      <c r="Q838" s="93"/>
      <c r="R838" s="115"/>
      <c r="S838" s="168"/>
      <c r="T838" s="115"/>
    </row>
    <row r="839" spans="1:20" x14ac:dyDescent="0.25">
      <c r="A839" s="114"/>
      <c r="B839" s="141"/>
      <c r="C839" s="115"/>
      <c r="D839" s="118"/>
      <c r="E839" s="118"/>
      <c r="F839" s="87"/>
      <c r="G839" s="62"/>
      <c r="H839" s="119"/>
      <c r="I839" s="115"/>
      <c r="J839" s="120"/>
      <c r="K839" s="121"/>
      <c r="L839" s="121"/>
      <c r="M839" s="115"/>
      <c r="N839" s="115"/>
      <c r="O839" s="122"/>
      <c r="P839" s="115"/>
      <c r="Q839" s="93"/>
      <c r="R839" s="115"/>
      <c r="S839" s="168"/>
      <c r="T839" s="115"/>
    </row>
    <row r="840" spans="1:20" x14ac:dyDescent="0.25">
      <c r="A840" s="114"/>
      <c r="B840" s="141"/>
      <c r="C840" s="115"/>
      <c r="D840" s="118"/>
      <c r="E840" s="118"/>
      <c r="F840" s="87"/>
      <c r="G840" s="62"/>
      <c r="H840" s="119"/>
      <c r="I840" s="115"/>
      <c r="J840" s="120"/>
      <c r="K840" s="121"/>
      <c r="L840" s="121"/>
      <c r="M840" s="115"/>
      <c r="N840" s="115"/>
      <c r="O840" s="122"/>
      <c r="P840" s="115"/>
      <c r="Q840" s="93"/>
      <c r="R840" s="115"/>
      <c r="S840" s="168"/>
      <c r="T840" s="115"/>
    </row>
    <row r="841" spans="1:20" x14ac:dyDescent="0.25">
      <c r="A841" s="114"/>
      <c r="B841" s="141"/>
      <c r="C841" s="115"/>
      <c r="D841" s="118"/>
      <c r="E841" s="118"/>
      <c r="F841" s="87"/>
      <c r="G841" s="62"/>
      <c r="H841" s="119"/>
      <c r="I841" s="115"/>
      <c r="J841" s="120"/>
      <c r="K841" s="121"/>
      <c r="L841" s="121"/>
      <c r="M841" s="115"/>
      <c r="N841" s="115"/>
      <c r="O841" s="122"/>
      <c r="P841" s="115"/>
      <c r="Q841" s="93"/>
      <c r="R841" s="115"/>
      <c r="S841" s="168"/>
      <c r="T841" s="115"/>
    </row>
    <row r="842" spans="1:20" x14ac:dyDescent="0.25">
      <c r="A842" s="114"/>
      <c r="B842" s="141"/>
      <c r="C842" s="115"/>
      <c r="D842" s="118"/>
      <c r="E842" s="118"/>
      <c r="F842" s="87"/>
      <c r="G842" s="62"/>
      <c r="H842" s="119"/>
      <c r="I842" s="115"/>
      <c r="J842" s="120"/>
      <c r="K842" s="121"/>
      <c r="L842" s="121"/>
      <c r="M842" s="115"/>
      <c r="N842" s="115"/>
      <c r="O842" s="115"/>
      <c r="P842" s="115"/>
      <c r="Q842" s="93"/>
      <c r="R842" s="115"/>
      <c r="S842" s="168"/>
      <c r="T842" s="115"/>
    </row>
    <row r="843" spans="1:20" x14ac:dyDescent="0.25">
      <c r="A843" s="114"/>
      <c r="B843" s="141"/>
      <c r="C843" s="115"/>
      <c r="D843" s="118"/>
      <c r="E843" s="118"/>
      <c r="F843" s="87"/>
      <c r="G843" s="62"/>
      <c r="H843" s="119"/>
      <c r="I843" s="115"/>
      <c r="J843" s="120"/>
      <c r="K843" s="121"/>
      <c r="L843" s="121"/>
      <c r="M843" s="115"/>
      <c r="N843" s="115"/>
      <c r="O843" s="122"/>
      <c r="P843" s="115"/>
      <c r="Q843" s="93"/>
      <c r="R843" s="115"/>
      <c r="S843" s="168"/>
      <c r="T843" s="115"/>
    </row>
    <row r="844" spans="1:20" x14ac:dyDescent="0.25">
      <c r="A844" s="114"/>
      <c r="B844" s="141"/>
      <c r="C844" s="115"/>
      <c r="D844" s="118"/>
      <c r="E844" s="118"/>
      <c r="F844" s="87"/>
      <c r="G844" s="62"/>
      <c r="H844" s="119"/>
      <c r="I844" s="115"/>
      <c r="J844" s="120"/>
      <c r="K844" s="121"/>
      <c r="L844" s="121"/>
      <c r="M844" s="115"/>
      <c r="N844" s="115"/>
      <c r="O844" s="115"/>
      <c r="P844" s="115"/>
      <c r="Q844" s="93"/>
      <c r="R844" s="115"/>
      <c r="S844" s="168"/>
      <c r="T844" s="115"/>
    </row>
    <row r="845" spans="1:20" x14ac:dyDescent="0.25">
      <c r="A845" s="114"/>
      <c r="B845" s="141"/>
      <c r="C845" s="115"/>
      <c r="D845" s="118"/>
      <c r="E845" s="118"/>
      <c r="F845" s="87"/>
      <c r="G845" s="62"/>
      <c r="H845" s="119"/>
      <c r="I845" s="115"/>
      <c r="J845" s="120"/>
      <c r="K845" s="121"/>
      <c r="L845" s="121"/>
      <c r="M845" s="115"/>
      <c r="N845" s="115"/>
      <c r="O845" s="122"/>
      <c r="P845" s="115"/>
      <c r="Q845" s="93"/>
      <c r="R845" s="115"/>
      <c r="S845" s="168"/>
      <c r="T845" s="115"/>
    </row>
    <row r="846" spans="1:20" x14ac:dyDescent="0.25">
      <c r="A846" s="114"/>
      <c r="B846" s="141"/>
      <c r="C846" s="115"/>
      <c r="D846" s="118"/>
      <c r="E846" s="118"/>
      <c r="F846" s="87"/>
      <c r="G846" s="62"/>
      <c r="H846" s="119"/>
      <c r="I846" s="115"/>
      <c r="J846" s="120"/>
      <c r="K846" s="121"/>
      <c r="L846" s="121"/>
      <c r="M846" s="115"/>
      <c r="N846" s="115"/>
      <c r="O846" s="122"/>
      <c r="P846" s="115"/>
      <c r="Q846" s="93"/>
      <c r="R846" s="115"/>
      <c r="S846" s="168"/>
      <c r="T846" s="115"/>
    </row>
    <row r="847" spans="1:20" x14ac:dyDescent="0.25">
      <c r="A847" s="114"/>
      <c r="B847" s="141"/>
      <c r="C847" s="115"/>
      <c r="D847" s="118"/>
      <c r="E847" s="118"/>
      <c r="F847" s="87"/>
      <c r="G847" s="62"/>
      <c r="H847" s="119"/>
      <c r="I847" s="115"/>
      <c r="J847" s="120"/>
      <c r="K847" s="121"/>
      <c r="L847" s="121"/>
      <c r="M847" s="115"/>
      <c r="N847" s="115"/>
      <c r="O847" s="122"/>
      <c r="P847" s="115"/>
      <c r="Q847" s="93"/>
      <c r="R847" s="115"/>
      <c r="S847" s="168"/>
      <c r="T847" s="115"/>
    </row>
    <row r="848" spans="1:20" x14ac:dyDescent="0.25">
      <c r="A848" s="114"/>
      <c r="B848" s="141"/>
      <c r="C848" s="115"/>
      <c r="D848" s="118"/>
      <c r="E848" s="118"/>
      <c r="F848" s="87"/>
      <c r="G848" s="62"/>
      <c r="H848" s="119"/>
      <c r="I848" s="115"/>
      <c r="J848" s="120"/>
      <c r="K848" s="121"/>
      <c r="L848" s="121"/>
      <c r="M848" s="115"/>
      <c r="N848" s="115"/>
      <c r="O848" s="122"/>
      <c r="P848" s="115"/>
      <c r="Q848" s="93"/>
      <c r="R848" s="115"/>
      <c r="S848" s="168"/>
      <c r="T848" s="115"/>
    </row>
    <row r="849" spans="1:20" x14ac:dyDescent="0.25">
      <c r="A849" s="114"/>
      <c r="B849" s="141"/>
      <c r="C849" s="93"/>
      <c r="D849" s="118"/>
      <c r="E849" s="118"/>
      <c r="F849" s="87"/>
      <c r="G849" s="62"/>
      <c r="H849" s="188"/>
      <c r="I849" s="115"/>
      <c r="J849" s="120"/>
      <c r="K849" s="121"/>
      <c r="L849" s="189"/>
      <c r="M849" s="190"/>
      <c r="N849" s="190"/>
      <c r="O849" s="191"/>
      <c r="P849" s="115"/>
      <c r="Q849" s="93"/>
      <c r="R849" s="115"/>
      <c r="S849" s="168"/>
      <c r="T849" s="93"/>
    </row>
    <row r="850" spans="1:20" x14ac:dyDescent="0.25">
      <c r="A850" s="114"/>
      <c r="B850" s="141"/>
      <c r="C850" s="93"/>
      <c r="D850" s="192"/>
      <c r="E850" s="118"/>
      <c r="F850" s="87"/>
      <c r="G850" s="62"/>
      <c r="H850" s="188"/>
      <c r="I850" s="115"/>
      <c r="J850" s="120"/>
      <c r="K850" s="121"/>
      <c r="L850" s="189"/>
      <c r="M850" s="190"/>
      <c r="N850" s="190"/>
      <c r="O850" s="191"/>
      <c r="P850" s="115"/>
      <c r="Q850" s="93"/>
      <c r="R850" s="115"/>
      <c r="S850" s="168"/>
      <c r="T850" s="115"/>
    </row>
    <row r="851" spans="1:20" x14ac:dyDescent="0.25">
      <c r="A851" s="114"/>
      <c r="B851" s="141"/>
      <c r="C851" s="93"/>
      <c r="D851" s="118"/>
      <c r="E851" s="118"/>
      <c r="F851" s="87"/>
      <c r="G851" s="87"/>
      <c r="H851" s="188"/>
      <c r="I851" s="115"/>
      <c r="J851" s="120"/>
      <c r="K851" s="121"/>
      <c r="L851" s="189"/>
      <c r="M851" s="190"/>
      <c r="N851" s="190"/>
      <c r="O851" s="191"/>
      <c r="P851" s="115"/>
      <c r="Q851" s="93"/>
      <c r="R851" s="115"/>
      <c r="S851" s="168"/>
      <c r="T851" s="115"/>
    </row>
    <row r="852" spans="1:20" x14ac:dyDescent="0.25">
      <c r="A852" s="114"/>
      <c r="B852" s="141"/>
      <c r="C852" s="93"/>
      <c r="D852" s="118"/>
      <c r="E852" s="118"/>
      <c r="F852" s="87"/>
      <c r="G852" s="62"/>
      <c r="H852" s="188"/>
      <c r="I852" s="115"/>
      <c r="J852" s="120"/>
      <c r="K852" s="121"/>
      <c r="L852" s="189"/>
      <c r="M852" s="190"/>
      <c r="N852" s="190"/>
      <c r="O852" s="191"/>
      <c r="P852" s="115"/>
      <c r="Q852" s="93"/>
      <c r="R852" s="115"/>
      <c r="S852" s="168"/>
      <c r="T852" s="115"/>
    </row>
    <row r="853" spans="1:20" x14ac:dyDescent="0.25">
      <c r="A853" s="114"/>
      <c r="B853" s="141"/>
      <c r="C853" s="93"/>
      <c r="D853" s="118"/>
      <c r="E853" s="118"/>
      <c r="F853" s="87"/>
      <c r="G853" s="62"/>
      <c r="H853" s="188"/>
      <c r="I853" s="115"/>
      <c r="J853" s="120"/>
      <c r="K853" s="121"/>
      <c r="L853" s="189"/>
      <c r="M853" s="190"/>
      <c r="N853" s="190"/>
      <c r="O853" s="191"/>
      <c r="P853" s="115"/>
      <c r="Q853" s="93"/>
      <c r="R853" s="115"/>
      <c r="S853" s="168"/>
      <c r="T853" s="115"/>
    </row>
    <row r="854" spans="1:20" x14ac:dyDescent="0.25">
      <c r="A854" s="114"/>
      <c r="B854" s="141"/>
      <c r="C854" s="93"/>
      <c r="D854" s="118"/>
      <c r="E854" s="118"/>
      <c r="F854" s="87"/>
      <c r="G854" s="62"/>
      <c r="H854" s="188"/>
      <c r="I854" s="115"/>
      <c r="J854" s="120"/>
      <c r="K854" s="121"/>
      <c r="L854" s="189"/>
      <c r="M854" s="190"/>
      <c r="N854" s="190"/>
      <c r="O854" s="191"/>
      <c r="P854" s="115"/>
      <c r="Q854" s="93"/>
      <c r="R854" s="115"/>
      <c r="S854" s="168"/>
      <c r="T854" s="115"/>
    </row>
    <row r="855" spans="1:20" x14ac:dyDescent="0.25">
      <c r="A855" s="114"/>
      <c r="B855" s="141"/>
      <c r="C855" s="93"/>
      <c r="D855" s="192"/>
      <c r="E855" s="192"/>
      <c r="F855" s="87"/>
      <c r="G855" s="87"/>
      <c r="H855" s="188"/>
      <c r="I855" s="115"/>
      <c r="J855" s="120"/>
      <c r="K855" s="121"/>
      <c r="L855" s="189"/>
      <c r="M855" s="190"/>
      <c r="N855" s="190"/>
      <c r="O855" s="191"/>
      <c r="P855" s="115"/>
      <c r="Q855" s="93"/>
      <c r="R855" s="115"/>
      <c r="S855" s="168"/>
      <c r="T855" s="115"/>
    </row>
    <row r="856" spans="1:20" x14ac:dyDescent="0.25">
      <c r="A856" s="114"/>
      <c r="B856" s="141"/>
      <c r="C856" s="93"/>
      <c r="D856" s="118"/>
      <c r="E856" s="118"/>
      <c r="F856" s="87"/>
      <c r="G856" s="62"/>
      <c r="H856" s="188"/>
      <c r="I856" s="115"/>
      <c r="J856" s="120"/>
      <c r="K856" s="121"/>
      <c r="L856" s="189"/>
      <c r="M856" s="190"/>
      <c r="N856" s="190"/>
      <c r="O856" s="191"/>
      <c r="P856" s="115"/>
      <c r="Q856" s="93"/>
      <c r="R856" s="115"/>
      <c r="S856" s="168"/>
      <c r="T856" s="115"/>
    </row>
    <row r="857" spans="1:20" x14ac:dyDescent="0.25">
      <c r="A857" s="114"/>
      <c r="B857" s="141"/>
      <c r="C857" s="93"/>
      <c r="D857" s="118"/>
      <c r="E857" s="118"/>
      <c r="F857" s="87"/>
      <c r="G857" s="62"/>
      <c r="H857" s="188"/>
      <c r="I857" s="115"/>
      <c r="J857" s="120"/>
      <c r="K857" s="121"/>
      <c r="L857" s="189"/>
      <c r="M857" s="190"/>
      <c r="N857" s="190"/>
      <c r="O857" s="191"/>
      <c r="P857" s="115"/>
      <c r="Q857" s="93"/>
      <c r="R857" s="115"/>
      <c r="S857" s="168"/>
      <c r="T857" s="115"/>
    </row>
    <row r="858" spans="1:20" x14ac:dyDescent="0.25">
      <c r="A858" s="114"/>
      <c r="B858" s="141"/>
      <c r="C858" s="93"/>
      <c r="D858" s="192"/>
      <c r="E858" s="118"/>
      <c r="F858" s="87"/>
      <c r="G858" s="62"/>
      <c r="H858" s="188"/>
      <c r="I858" s="115"/>
      <c r="J858" s="120"/>
      <c r="K858" s="121"/>
      <c r="L858" s="189"/>
      <c r="M858" s="190"/>
      <c r="N858" s="190"/>
      <c r="O858" s="190"/>
      <c r="P858" s="115"/>
      <c r="Q858" s="93"/>
      <c r="R858" s="115"/>
      <c r="S858" s="168"/>
      <c r="T858" s="115"/>
    </row>
    <row r="859" spans="1:20" x14ac:dyDescent="0.25">
      <c r="A859" s="104"/>
      <c r="B859" s="112"/>
      <c r="C859" s="193"/>
      <c r="D859" s="105"/>
      <c r="E859" s="105"/>
      <c r="F859" s="87"/>
      <c r="G859" s="106"/>
      <c r="H859" s="194"/>
      <c r="I859" s="108"/>
      <c r="J859" s="109"/>
      <c r="K859" s="110"/>
      <c r="L859" s="195"/>
      <c r="M859" s="196"/>
      <c r="N859" s="196"/>
      <c r="O859" s="197"/>
      <c r="P859" s="108"/>
      <c r="Q859" s="93"/>
      <c r="R859" s="108"/>
      <c r="S859" s="182"/>
      <c r="T859" s="108"/>
    </row>
    <row r="860" spans="1:20" s="82" customFormat="1" x14ac:dyDescent="0.25">
      <c r="A860" s="104"/>
      <c r="B860" s="112"/>
      <c r="C860" s="193"/>
      <c r="D860" s="105"/>
      <c r="E860" s="105"/>
      <c r="F860" s="87"/>
      <c r="G860" s="106"/>
      <c r="H860" s="194"/>
      <c r="I860" s="108"/>
      <c r="J860" s="109"/>
      <c r="K860" s="110"/>
      <c r="L860" s="195"/>
      <c r="M860" s="196"/>
      <c r="N860" s="196"/>
      <c r="O860" s="197"/>
      <c r="P860" s="108"/>
      <c r="Q860" s="93"/>
      <c r="R860" s="108"/>
      <c r="S860" s="187"/>
      <c r="T860" s="108"/>
    </row>
    <row r="861" spans="1:20" s="82" customFormat="1" x14ac:dyDescent="0.25">
      <c r="A861" s="104"/>
      <c r="B861" s="112"/>
      <c r="C861" s="193"/>
      <c r="D861" s="105"/>
      <c r="E861" s="105"/>
      <c r="F861" s="87"/>
      <c r="G861" s="106"/>
      <c r="H861" s="194"/>
      <c r="I861" s="108"/>
      <c r="J861" s="109"/>
      <c r="K861" s="110"/>
      <c r="L861" s="195"/>
      <c r="M861" s="196"/>
      <c r="N861" s="196"/>
      <c r="O861" s="197"/>
      <c r="P861" s="108"/>
      <c r="Q861" s="93"/>
      <c r="R861" s="108"/>
      <c r="S861" s="182"/>
      <c r="T861" s="108"/>
    </row>
    <row r="862" spans="1:20" s="82" customFormat="1" x14ac:dyDescent="0.25">
      <c r="A862" s="104"/>
      <c r="B862" s="112"/>
      <c r="C862" s="193"/>
      <c r="D862" s="105"/>
      <c r="E862" s="105"/>
      <c r="F862" s="87"/>
      <c r="G862" s="159"/>
      <c r="H862" s="194"/>
      <c r="I862" s="108"/>
      <c r="J862" s="109"/>
      <c r="K862" s="110"/>
      <c r="L862" s="195"/>
      <c r="M862" s="196"/>
      <c r="N862" s="196"/>
      <c r="O862" s="197"/>
      <c r="P862" s="108"/>
      <c r="Q862" s="93"/>
      <c r="R862" s="108"/>
      <c r="S862" s="182"/>
      <c r="T862" s="108"/>
    </row>
    <row r="863" spans="1:20" s="82" customFormat="1" x14ac:dyDescent="0.25">
      <c r="A863" s="198"/>
      <c r="B863" s="112"/>
      <c r="C863" s="193"/>
      <c r="D863" s="199"/>
      <c r="E863" s="199"/>
      <c r="F863" s="87"/>
      <c r="G863" s="200"/>
      <c r="H863" s="194"/>
      <c r="I863" s="193"/>
      <c r="J863" s="201"/>
      <c r="K863" s="110"/>
      <c r="L863" s="202"/>
      <c r="M863" s="193"/>
      <c r="N863" s="193"/>
      <c r="O863" s="203"/>
      <c r="P863" s="108"/>
      <c r="Q863" s="93"/>
      <c r="R863" s="108"/>
      <c r="S863" s="182"/>
      <c r="T863" s="108"/>
    </row>
    <row r="864" spans="1:20" s="82" customFormat="1" x14ac:dyDescent="0.25">
      <c r="A864" s="198"/>
      <c r="B864" s="112"/>
      <c r="C864" s="193"/>
      <c r="D864" s="199"/>
      <c r="E864" s="199"/>
      <c r="F864" s="87"/>
      <c r="G864" s="200"/>
      <c r="H864" s="194"/>
      <c r="I864" s="193"/>
      <c r="J864" s="201"/>
      <c r="K864" s="202"/>
      <c r="L864" s="202"/>
      <c r="M864" s="193"/>
      <c r="N864" s="193"/>
      <c r="O864" s="203"/>
      <c r="P864" s="193"/>
      <c r="Q864" s="93"/>
      <c r="R864" s="108"/>
      <c r="S864" s="182"/>
      <c r="T864" s="108"/>
    </row>
    <row r="865" spans="1:20" s="82" customFormat="1" x14ac:dyDescent="0.25">
      <c r="A865" s="104"/>
      <c r="B865" s="112"/>
      <c r="C865" s="193"/>
      <c r="D865" s="105"/>
      <c r="E865" s="105"/>
      <c r="F865" s="87"/>
      <c r="G865" s="106"/>
      <c r="H865" s="194"/>
      <c r="I865" s="108"/>
      <c r="J865" s="109"/>
      <c r="K865" s="202"/>
      <c r="L865" s="202"/>
      <c r="M865" s="108"/>
      <c r="N865" s="108"/>
      <c r="O865" s="111"/>
      <c r="P865" s="108"/>
      <c r="Q865" s="93"/>
      <c r="R865" s="108"/>
      <c r="S865" s="182"/>
      <c r="T865" s="108"/>
    </row>
    <row r="866" spans="1:20" s="82" customFormat="1" x14ac:dyDescent="0.25">
      <c r="A866" s="104"/>
      <c r="B866" s="112"/>
      <c r="C866" s="193"/>
      <c r="D866" s="199"/>
      <c r="E866" s="199"/>
      <c r="F866" s="87"/>
      <c r="G866" s="200"/>
      <c r="H866" s="194"/>
      <c r="I866" s="193"/>
      <c r="J866" s="201"/>
      <c r="K866" s="202"/>
      <c r="L866" s="202"/>
      <c r="M866" s="193"/>
      <c r="N866" s="193"/>
      <c r="O866" s="203"/>
      <c r="P866" s="193"/>
      <c r="Q866" s="93"/>
      <c r="R866" s="108"/>
      <c r="S866" s="182"/>
      <c r="T866" s="108"/>
    </row>
    <row r="867" spans="1:20" s="82" customFormat="1" x14ac:dyDescent="0.25">
      <c r="A867" s="104"/>
      <c r="B867" s="112"/>
      <c r="C867" s="193"/>
      <c r="D867" s="105"/>
      <c r="E867" s="105"/>
      <c r="F867" s="87"/>
      <c r="G867" s="106"/>
      <c r="H867" s="194"/>
      <c r="I867" s="108"/>
      <c r="J867" s="109"/>
      <c r="K867" s="110"/>
      <c r="L867" s="110"/>
      <c r="M867" s="108"/>
      <c r="N867" s="108"/>
      <c r="O867" s="111"/>
      <c r="P867" s="193"/>
      <c r="Q867" s="93"/>
      <c r="R867" s="108"/>
      <c r="S867" s="182"/>
      <c r="T867" s="108"/>
    </row>
    <row r="868" spans="1:20" s="82" customFormat="1" x14ac:dyDescent="0.25">
      <c r="A868" s="104"/>
      <c r="B868" s="112"/>
      <c r="C868" s="193"/>
      <c r="D868" s="105"/>
      <c r="E868" s="105"/>
      <c r="F868" s="87"/>
      <c r="G868" s="106"/>
      <c r="H868" s="194"/>
      <c r="I868" s="108"/>
      <c r="J868" s="109"/>
      <c r="K868" s="202"/>
      <c r="L868" s="202"/>
      <c r="M868" s="108"/>
      <c r="N868" s="108"/>
      <c r="O868" s="111"/>
      <c r="P868" s="193"/>
      <c r="Q868" s="93"/>
      <c r="R868" s="108"/>
      <c r="S868" s="182"/>
      <c r="T868" s="155"/>
    </row>
    <row r="869" spans="1:20" s="82" customFormat="1" x14ac:dyDescent="0.25">
      <c r="A869" s="104"/>
      <c r="B869" s="112"/>
      <c r="C869" s="108"/>
      <c r="D869" s="199"/>
      <c r="E869" s="105"/>
      <c r="F869" s="87"/>
      <c r="G869" s="106"/>
      <c r="H869" s="194"/>
      <c r="I869" s="108"/>
      <c r="J869" s="109"/>
      <c r="K869" s="110"/>
      <c r="L869" s="110"/>
      <c r="M869" s="108"/>
      <c r="N869" s="108"/>
      <c r="O869" s="108"/>
      <c r="P869" s="193"/>
      <c r="Q869" s="93"/>
      <c r="R869" s="108"/>
      <c r="S869" s="182"/>
      <c r="T869" s="108"/>
    </row>
    <row r="870" spans="1:20" s="82" customFormat="1" x14ac:dyDescent="0.25">
      <c r="A870" s="198"/>
      <c r="B870" s="112"/>
      <c r="C870" s="108"/>
      <c r="D870" s="199"/>
      <c r="E870" s="199"/>
      <c r="F870" s="87"/>
      <c r="G870" s="200"/>
      <c r="H870" s="194"/>
      <c r="I870" s="193"/>
      <c r="J870" s="201"/>
      <c r="K870" s="202"/>
      <c r="L870" s="202"/>
      <c r="M870" s="193"/>
      <c r="N870" s="193"/>
      <c r="O870" s="193"/>
      <c r="P870" s="193"/>
      <c r="Q870" s="93"/>
      <c r="R870" s="108"/>
      <c r="S870" s="182"/>
      <c r="T870" s="193"/>
    </row>
    <row r="871" spans="1:20" s="82" customFormat="1" x14ac:dyDescent="0.25">
      <c r="A871" s="198"/>
      <c r="B871" s="112"/>
      <c r="C871" s="193"/>
      <c r="D871" s="199"/>
      <c r="E871" s="199"/>
      <c r="F871" s="87"/>
      <c r="G871" s="200"/>
      <c r="H871" s="194"/>
      <c r="I871" s="193"/>
      <c r="J871" s="201"/>
      <c r="K871" s="202"/>
      <c r="L871" s="202"/>
      <c r="M871" s="193"/>
      <c r="N871" s="193"/>
      <c r="O871" s="203"/>
      <c r="P871" s="193"/>
      <c r="Q871" s="93"/>
      <c r="R871" s="108"/>
      <c r="S871" s="182"/>
      <c r="T871" s="193"/>
    </row>
    <row r="872" spans="1:20" s="82" customFormat="1" x14ac:dyDescent="0.25">
      <c r="A872" s="104"/>
      <c r="B872" s="112"/>
      <c r="C872" s="108"/>
      <c r="D872" s="105"/>
      <c r="E872" s="105"/>
      <c r="F872" s="87"/>
      <c r="G872" s="106"/>
      <c r="H872" s="194"/>
      <c r="I872" s="108"/>
      <c r="J872" s="109"/>
      <c r="K872" s="110"/>
      <c r="L872" s="110"/>
      <c r="M872" s="108"/>
      <c r="N872" s="108"/>
      <c r="O872" s="111"/>
      <c r="P872" s="108"/>
      <c r="Q872" s="93"/>
      <c r="R872" s="108"/>
      <c r="S872" s="182"/>
      <c r="T872" s="108"/>
    </row>
    <row r="873" spans="1:20" s="82" customFormat="1" x14ac:dyDescent="0.25">
      <c r="A873" s="158"/>
      <c r="B873" s="112"/>
      <c r="C873" s="108"/>
      <c r="D873" s="105"/>
      <c r="E873" s="105"/>
      <c r="F873" s="87"/>
      <c r="G873" s="106"/>
      <c r="H873" s="194"/>
      <c r="I873" s="108"/>
      <c r="J873" s="109"/>
      <c r="K873" s="110"/>
      <c r="L873" s="110"/>
      <c r="M873" s="108"/>
      <c r="N873" s="108"/>
      <c r="O873" s="108"/>
      <c r="P873" s="108"/>
      <c r="Q873" s="93"/>
      <c r="R873" s="108"/>
      <c r="S873" s="182"/>
      <c r="T873" s="97"/>
    </row>
    <row r="874" spans="1:20" s="82" customFormat="1" x14ac:dyDescent="0.25">
      <c r="A874" s="104"/>
      <c r="B874" s="112"/>
      <c r="C874" s="193"/>
      <c r="D874" s="105"/>
      <c r="E874" s="105"/>
      <c r="F874" s="87"/>
      <c r="G874" s="106"/>
      <c r="H874" s="194"/>
      <c r="I874" s="108"/>
      <c r="J874" s="109"/>
      <c r="K874" s="110"/>
      <c r="L874" s="110"/>
      <c r="M874" s="108"/>
      <c r="N874" s="108"/>
      <c r="O874" s="111"/>
      <c r="P874" s="108"/>
      <c r="Q874" s="93"/>
      <c r="R874" s="108"/>
      <c r="S874" s="182"/>
      <c r="T874" s="97"/>
    </row>
    <row r="875" spans="1:20" s="82" customFormat="1" x14ac:dyDescent="0.25">
      <c r="A875" s="104"/>
      <c r="B875" s="112"/>
      <c r="C875" s="108"/>
      <c r="D875" s="105"/>
      <c r="E875" s="105"/>
      <c r="F875" s="87"/>
      <c r="G875" s="106"/>
      <c r="H875" s="194"/>
      <c r="I875" s="108"/>
      <c r="J875" s="109"/>
      <c r="K875" s="110"/>
      <c r="L875" s="110"/>
      <c r="M875" s="108"/>
      <c r="N875" s="108"/>
      <c r="O875" s="111"/>
      <c r="P875" s="108"/>
      <c r="Q875" s="93"/>
      <c r="R875" s="108"/>
      <c r="S875" s="182"/>
      <c r="T875" s="108"/>
    </row>
    <row r="876" spans="1:20" s="82" customFormat="1" x14ac:dyDescent="0.25">
      <c r="A876" s="104"/>
      <c r="B876" s="112"/>
      <c r="C876" s="108"/>
      <c r="D876" s="105"/>
      <c r="E876" s="105"/>
      <c r="F876" s="87"/>
      <c r="G876" s="106"/>
      <c r="H876" s="194"/>
      <c r="I876" s="108"/>
      <c r="J876" s="109"/>
      <c r="K876" s="110"/>
      <c r="L876" s="110"/>
      <c r="M876" s="108"/>
      <c r="N876" s="108"/>
      <c r="O876" s="111"/>
      <c r="P876" s="108"/>
      <c r="Q876" s="93"/>
      <c r="R876" s="108"/>
      <c r="S876" s="182"/>
      <c r="T876" s="108"/>
    </row>
    <row r="877" spans="1:20" s="82" customFormat="1" x14ac:dyDescent="0.25">
      <c r="A877" s="104"/>
      <c r="B877" s="112"/>
      <c r="C877" s="108"/>
      <c r="D877" s="105"/>
      <c r="E877" s="105"/>
      <c r="F877" s="87"/>
      <c r="G877" s="106"/>
      <c r="H877" s="194"/>
      <c r="I877" s="108"/>
      <c r="J877" s="109"/>
      <c r="K877" s="110"/>
      <c r="L877" s="110"/>
      <c r="M877" s="108"/>
      <c r="N877" s="108"/>
      <c r="O877" s="111"/>
      <c r="P877" s="108"/>
      <c r="Q877" s="93"/>
      <c r="R877" s="108"/>
      <c r="S877" s="182"/>
      <c r="T877" s="108"/>
    </row>
    <row r="878" spans="1:20" s="82" customFormat="1" x14ac:dyDescent="0.25">
      <c r="A878" s="104"/>
      <c r="B878" s="112"/>
      <c r="C878" s="108"/>
      <c r="D878" s="105"/>
      <c r="E878" s="105"/>
      <c r="F878" s="87"/>
      <c r="G878" s="106"/>
      <c r="H878" s="194"/>
      <c r="I878" s="108"/>
      <c r="J878" s="109"/>
      <c r="K878" s="110"/>
      <c r="L878" s="110"/>
      <c r="M878" s="108"/>
      <c r="N878" s="108"/>
      <c r="O878" s="108"/>
      <c r="P878" s="108"/>
      <c r="Q878" s="93"/>
      <c r="R878" s="108"/>
      <c r="S878" s="182"/>
      <c r="T878" s="108"/>
    </row>
    <row r="879" spans="1:20" s="82" customFormat="1" x14ac:dyDescent="0.25">
      <c r="A879" s="104"/>
      <c r="B879" s="112"/>
      <c r="C879" s="108"/>
      <c r="D879" s="105"/>
      <c r="E879" s="105"/>
      <c r="F879" s="87"/>
      <c r="G879" s="106"/>
      <c r="H879" s="194"/>
      <c r="I879" s="108"/>
      <c r="J879" s="109"/>
      <c r="K879" s="110"/>
      <c r="L879" s="110"/>
      <c r="M879" s="108"/>
      <c r="N879" s="108"/>
      <c r="O879" s="108"/>
      <c r="P879" s="108"/>
      <c r="Q879" s="93"/>
      <c r="R879" s="108"/>
      <c r="S879" s="182"/>
      <c r="T879" s="108"/>
    </row>
    <row r="880" spans="1:20" s="82" customFormat="1" x14ac:dyDescent="0.25">
      <c r="A880" s="104"/>
      <c r="B880" s="112"/>
      <c r="C880" s="108"/>
      <c r="D880" s="105"/>
      <c r="E880" s="105"/>
      <c r="F880" s="87"/>
      <c r="G880" s="106"/>
      <c r="H880" s="194"/>
      <c r="I880" s="108"/>
      <c r="J880" s="109"/>
      <c r="K880" s="110"/>
      <c r="L880" s="110"/>
      <c r="M880" s="108"/>
      <c r="N880" s="108"/>
      <c r="O880" s="111"/>
      <c r="P880" s="108"/>
      <c r="Q880" s="93"/>
      <c r="R880" s="108"/>
      <c r="S880" s="182"/>
      <c r="T880" s="108"/>
    </row>
    <row r="881" spans="1:20" s="82" customFormat="1" x14ac:dyDescent="0.25">
      <c r="A881" s="104"/>
      <c r="B881" s="112"/>
      <c r="C881" s="108"/>
      <c r="D881" s="105"/>
      <c r="E881" s="105"/>
      <c r="F881" s="87"/>
      <c r="G881" s="106"/>
      <c r="H881" s="194"/>
      <c r="I881" s="108"/>
      <c r="J881" s="109"/>
      <c r="K881" s="110"/>
      <c r="L881" s="110"/>
      <c r="M881" s="108"/>
      <c r="N881" s="108"/>
      <c r="O881" s="111"/>
      <c r="P881" s="108"/>
      <c r="Q881" s="93"/>
      <c r="R881" s="108"/>
      <c r="S881" s="182"/>
      <c r="T881" s="108"/>
    </row>
    <row r="882" spans="1:20" s="82" customFormat="1" x14ac:dyDescent="0.25">
      <c r="A882" s="104"/>
      <c r="B882" s="112"/>
      <c r="C882" s="108"/>
      <c r="D882" s="105"/>
      <c r="E882" s="105"/>
      <c r="F882" s="87"/>
      <c r="G882" s="106"/>
      <c r="H882" s="194"/>
      <c r="I882" s="108"/>
      <c r="J882" s="109"/>
      <c r="K882" s="110"/>
      <c r="L882" s="110"/>
      <c r="M882" s="108"/>
      <c r="N882" s="108"/>
      <c r="O882" s="108"/>
      <c r="P882" s="108"/>
      <c r="Q882" s="93"/>
      <c r="R882" s="108"/>
      <c r="S882" s="182"/>
      <c r="T882" s="108"/>
    </row>
    <row r="883" spans="1:20" s="82" customFormat="1" x14ac:dyDescent="0.25">
      <c r="A883" s="104"/>
      <c r="B883" s="112"/>
      <c r="C883" s="108"/>
      <c r="D883" s="105"/>
      <c r="E883" s="105"/>
      <c r="F883" s="87"/>
      <c r="G883" s="106"/>
      <c r="H883" s="194"/>
      <c r="I883" s="108"/>
      <c r="J883" s="109"/>
      <c r="K883" s="110"/>
      <c r="L883" s="110"/>
      <c r="M883" s="108"/>
      <c r="N883" s="108"/>
      <c r="O883" s="108"/>
      <c r="P883" s="108"/>
      <c r="Q883" s="93"/>
      <c r="R883" s="108"/>
      <c r="S883" s="182"/>
      <c r="T883" s="108"/>
    </row>
    <row r="884" spans="1:20" s="82" customFormat="1" x14ac:dyDescent="0.25">
      <c r="A884" s="104"/>
      <c r="B884" s="112"/>
      <c r="C884" s="108"/>
      <c r="D884" s="105"/>
      <c r="E884" s="105"/>
      <c r="F884" s="87"/>
      <c r="G884" s="106"/>
      <c r="H884" s="194"/>
      <c r="I884" s="108"/>
      <c r="J884" s="109"/>
      <c r="K884" s="110"/>
      <c r="L884" s="110"/>
      <c r="M884" s="108"/>
      <c r="N884" s="108"/>
      <c r="O884" s="204"/>
      <c r="P884" s="108"/>
      <c r="Q884" s="93"/>
      <c r="R884" s="108"/>
      <c r="S884" s="182"/>
      <c r="T884" s="108"/>
    </row>
    <row r="885" spans="1:20" s="82" customFormat="1" x14ac:dyDescent="0.25">
      <c r="A885" s="114"/>
      <c r="B885" s="96"/>
      <c r="C885" s="115"/>
      <c r="D885" s="118"/>
      <c r="E885" s="118"/>
      <c r="F885" s="87"/>
      <c r="G885" s="205"/>
      <c r="H885" s="188"/>
      <c r="I885" s="115"/>
      <c r="J885" s="120"/>
      <c r="K885" s="121"/>
      <c r="L885" s="121"/>
      <c r="M885" s="115"/>
      <c r="N885" s="115"/>
      <c r="O885" s="122"/>
      <c r="P885" s="115"/>
      <c r="Q885" s="93"/>
      <c r="R885" s="115"/>
      <c r="S885" s="168"/>
      <c r="T885" s="115"/>
    </row>
    <row r="886" spans="1:20" s="82" customFormat="1" x14ac:dyDescent="0.25">
      <c r="A886" s="158"/>
      <c r="B886" s="96"/>
      <c r="C886" s="155"/>
      <c r="D886" s="143"/>
      <c r="E886" s="143"/>
      <c r="F886" s="87"/>
      <c r="G886" s="159"/>
      <c r="H886" s="206"/>
      <c r="I886" s="155"/>
      <c r="J886" s="161"/>
      <c r="K886" s="162"/>
      <c r="L886" s="162"/>
      <c r="M886" s="155"/>
      <c r="N886" s="155"/>
      <c r="O886" s="145"/>
      <c r="P886" s="155"/>
      <c r="Q886" s="93"/>
      <c r="R886" s="155"/>
      <c r="S886" s="187"/>
      <c r="T886" s="155"/>
    </row>
    <row r="887" spans="1:20" s="82" customFormat="1" x14ac:dyDescent="0.25">
      <c r="A887" s="207"/>
      <c r="B887" s="96"/>
      <c r="C887" s="208"/>
      <c r="D887" s="209"/>
      <c r="E887" s="209"/>
      <c r="F887" s="87"/>
      <c r="G887" s="210"/>
      <c r="H887" s="206"/>
      <c r="I887" s="208"/>
      <c r="J887" s="211"/>
      <c r="K887" s="212"/>
      <c r="L887" s="212"/>
      <c r="M887" s="208"/>
      <c r="N887" s="208"/>
      <c r="O887" s="213"/>
      <c r="P887" s="208"/>
      <c r="Q887" s="93"/>
      <c r="R887" s="155"/>
      <c r="S887" s="187"/>
      <c r="T887" s="208"/>
    </row>
    <row r="888" spans="1:20" s="82" customFormat="1" x14ac:dyDescent="0.25">
      <c r="A888" s="104"/>
      <c r="B888" s="112"/>
      <c r="C888" s="193"/>
      <c r="D888" s="105"/>
      <c r="E888" s="105"/>
      <c r="F888" s="87"/>
      <c r="G888" s="214"/>
      <c r="H888" s="194"/>
      <c r="I888" s="108"/>
      <c r="J888" s="109"/>
      <c r="K888" s="110"/>
      <c r="L888" s="110"/>
      <c r="M888" s="108"/>
      <c r="N888" s="193"/>
      <c r="O888" s="203"/>
      <c r="P888" s="193"/>
      <c r="Q888" s="93"/>
      <c r="R888" s="108"/>
      <c r="S888" s="182"/>
      <c r="T888" s="108"/>
    </row>
    <row r="889" spans="1:20" s="82" customFormat="1" x14ac:dyDescent="0.25">
      <c r="A889" s="158"/>
      <c r="B889" s="96"/>
      <c r="C889" s="208"/>
      <c r="D889" s="143"/>
      <c r="E889" s="143"/>
      <c r="F889" s="87"/>
      <c r="G889" s="210"/>
      <c r="H889" s="206"/>
      <c r="I889" s="155"/>
      <c r="J889" s="161"/>
      <c r="K889" s="212"/>
      <c r="L889" s="212"/>
      <c r="M889" s="155"/>
      <c r="N889" s="155"/>
      <c r="O889" s="145"/>
      <c r="P889" s="155"/>
      <c r="Q889" s="93"/>
      <c r="R889" s="155"/>
      <c r="S889" s="187"/>
      <c r="T889" s="155"/>
    </row>
    <row r="890" spans="1:20" s="82" customFormat="1" x14ac:dyDescent="0.25">
      <c r="A890" s="158"/>
      <c r="B890" s="96"/>
      <c r="C890" s="208"/>
      <c r="D890" s="143"/>
      <c r="E890" s="209"/>
      <c r="F890" s="87"/>
      <c r="G890" s="210"/>
      <c r="H890" s="206"/>
      <c r="I890" s="155"/>
      <c r="J890" s="161"/>
      <c r="K890" s="162"/>
      <c r="L890" s="162"/>
      <c r="M890" s="155"/>
      <c r="N890" s="155"/>
      <c r="O890" s="155"/>
      <c r="P890" s="155"/>
      <c r="Q890" s="93"/>
      <c r="R890" s="155"/>
      <c r="S890" s="187"/>
      <c r="T890" s="155"/>
    </row>
    <row r="891" spans="1:20" s="82" customFormat="1" x14ac:dyDescent="0.25">
      <c r="A891" s="158"/>
      <c r="B891" s="96"/>
      <c r="C891" s="208"/>
      <c r="D891" s="143"/>
      <c r="E891" s="143"/>
      <c r="F891" s="87"/>
      <c r="G891" s="159"/>
      <c r="H891" s="206"/>
      <c r="I891" s="155"/>
      <c r="J891" s="161"/>
      <c r="K891" s="162"/>
      <c r="L891" s="215"/>
      <c r="M891" s="216"/>
      <c r="N891" s="216"/>
      <c r="O891" s="145"/>
      <c r="P891" s="155"/>
      <c r="Q891" s="93"/>
      <c r="R891" s="155"/>
      <c r="S891" s="187"/>
      <c r="T891" s="155"/>
    </row>
    <row r="892" spans="1:20" s="82" customFormat="1" x14ac:dyDescent="0.25">
      <c r="A892" s="158"/>
      <c r="B892" s="96"/>
      <c r="C892" s="208"/>
      <c r="D892" s="143"/>
      <c r="E892" s="143"/>
      <c r="F892" s="87"/>
      <c r="G892" s="159"/>
      <c r="H892" s="206"/>
      <c r="I892" s="155"/>
      <c r="J892" s="161"/>
      <c r="K892" s="162"/>
      <c r="L892" s="215"/>
      <c r="M892" s="216"/>
      <c r="N892" s="217"/>
      <c r="O892" s="208"/>
      <c r="P892" s="155"/>
      <c r="Q892" s="93"/>
      <c r="R892" s="155"/>
      <c r="S892" s="187"/>
      <c r="T892" s="155"/>
    </row>
    <row r="893" spans="1:20" s="82" customFormat="1" x14ac:dyDescent="0.25">
      <c r="A893" s="104"/>
      <c r="B893" s="112"/>
      <c r="C893" s="108"/>
      <c r="D893" s="105"/>
      <c r="E893" s="105"/>
      <c r="F893" s="87"/>
      <c r="G893" s="159"/>
      <c r="H893" s="107"/>
      <c r="I893" s="108"/>
      <c r="J893" s="109"/>
      <c r="K893" s="110"/>
      <c r="L893" s="110"/>
      <c r="M893" s="108"/>
      <c r="N893" s="108"/>
      <c r="O893" s="111"/>
      <c r="P893" s="108"/>
      <c r="Q893" s="93"/>
      <c r="R893" s="108"/>
      <c r="S893" s="182"/>
      <c r="T893" s="108"/>
    </row>
    <row r="894" spans="1:20" s="82" customFormat="1" x14ac:dyDescent="0.25">
      <c r="A894" s="104"/>
      <c r="B894" s="96"/>
      <c r="C894" s="108"/>
      <c r="D894" s="105"/>
      <c r="E894" s="105"/>
      <c r="F894" s="87"/>
      <c r="G894" s="106"/>
      <c r="H894" s="107"/>
      <c r="I894" s="108"/>
      <c r="J894" s="109"/>
      <c r="K894" s="110"/>
      <c r="L894" s="110"/>
      <c r="M894" s="108"/>
      <c r="N894" s="108"/>
      <c r="O894" s="111"/>
      <c r="P894" s="155"/>
      <c r="Q894" s="93"/>
      <c r="R894" s="108"/>
      <c r="S894" s="182"/>
      <c r="T894" s="108"/>
    </row>
    <row r="895" spans="1:20" s="82" customFormat="1" x14ac:dyDescent="0.25">
      <c r="A895" s="158"/>
      <c r="B895" s="96"/>
      <c r="C895" s="208"/>
      <c r="D895" s="209"/>
      <c r="E895" s="209"/>
      <c r="F895" s="87"/>
      <c r="G895" s="210"/>
      <c r="H895" s="206"/>
      <c r="I895" s="155"/>
      <c r="J895" s="161"/>
      <c r="K895" s="162"/>
      <c r="L895" s="215"/>
      <c r="M895" s="216"/>
      <c r="N895" s="216"/>
      <c r="O895" s="145"/>
      <c r="P895" s="155"/>
      <c r="Q895" s="93"/>
      <c r="R895" s="155"/>
      <c r="S895" s="187"/>
      <c r="T895" s="155"/>
    </row>
    <row r="896" spans="1:20" s="82" customFormat="1" x14ac:dyDescent="0.25">
      <c r="A896" s="158"/>
      <c r="B896" s="96"/>
      <c r="C896" s="208"/>
      <c r="D896" s="143"/>
      <c r="E896" s="143"/>
      <c r="F896" s="87"/>
      <c r="G896" s="159"/>
      <c r="H896" s="206"/>
      <c r="I896" s="155"/>
      <c r="J896" s="161"/>
      <c r="K896" s="162"/>
      <c r="L896" s="215"/>
      <c r="M896" s="216"/>
      <c r="N896" s="216"/>
      <c r="O896" s="216"/>
      <c r="P896" s="155"/>
      <c r="Q896" s="93"/>
      <c r="R896" s="155"/>
      <c r="S896" s="187"/>
      <c r="T896" s="155"/>
    </row>
    <row r="897" spans="1:20" s="82" customFormat="1" x14ac:dyDescent="0.25">
      <c r="A897" s="158"/>
      <c r="B897" s="141"/>
      <c r="C897" s="155"/>
      <c r="D897" s="143"/>
      <c r="E897" s="143"/>
      <c r="F897" s="87"/>
      <c r="G897" s="159"/>
      <c r="H897" s="206"/>
      <c r="I897" s="155"/>
      <c r="J897" s="161"/>
      <c r="K897" s="162"/>
      <c r="L897" s="162"/>
      <c r="M897" s="155"/>
      <c r="N897" s="155"/>
      <c r="O897" s="155"/>
      <c r="P897" s="155"/>
      <c r="Q897" s="93"/>
      <c r="R897" s="155"/>
      <c r="S897" s="187"/>
      <c r="T897" s="155"/>
    </row>
    <row r="898" spans="1:20" s="82" customFormat="1" x14ac:dyDescent="0.25">
      <c r="A898" s="158"/>
      <c r="B898" s="141"/>
      <c r="C898" s="155"/>
      <c r="D898" s="143"/>
      <c r="E898" s="143"/>
      <c r="F898" s="87"/>
      <c r="G898" s="159"/>
      <c r="H898" s="206"/>
      <c r="I898" s="155"/>
      <c r="J898" s="161"/>
      <c r="K898" s="162"/>
      <c r="L898" s="162"/>
      <c r="M898" s="155"/>
      <c r="N898" s="155"/>
      <c r="O898" s="145"/>
      <c r="P898" s="155"/>
      <c r="Q898" s="93"/>
      <c r="R898" s="155"/>
      <c r="S898" s="187"/>
      <c r="T898" s="155"/>
    </row>
    <row r="899" spans="1:20" s="82" customFormat="1" x14ac:dyDescent="0.25">
      <c r="A899" s="104"/>
      <c r="B899" s="141"/>
      <c r="C899" s="108"/>
      <c r="D899" s="199"/>
      <c r="E899" s="105"/>
      <c r="F899" s="87"/>
      <c r="G899" s="106"/>
      <c r="H899" s="194"/>
      <c r="I899" s="108"/>
      <c r="J899" s="109"/>
      <c r="K899" s="110"/>
      <c r="L899" s="110"/>
      <c r="M899" s="108"/>
      <c r="N899" s="108"/>
      <c r="O899" s="111"/>
      <c r="P899" s="108"/>
      <c r="Q899" s="93"/>
      <c r="R899" s="108"/>
      <c r="S899" s="182"/>
      <c r="T899" s="108"/>
    </row>
    <row r="900" spans="1:20" s="82" customFormat="1" x14ac:dyDescent="0.25">
      <c r="A900" s="104"/>
      <c r="B900" s="141"/>
      <c r="C900" s="108"/>
      <c r="D900" s="105"/>
      <c r="E900" s="105"/>
      <c r="F900" s="87"/>
      <c r="G900" s="106"/>
      <c r="H900" s="194"/>
      <c r="I900" s="108"/>
      <c r="J900" s="109"/>
      <c r="K900" s="110"/>
      <c r="L900" s="110"/>
      <c r="M900" s="108"/>
      <c r="N900" s="108"/>
      <c r="O900" s="111"/>
      <c r="P900" s="108"/>
      <c r="Q900" s="93"/>
      <c r="R900" s="108"/>
      <c r="S900" s="182"/>
      <c r="T900" s="108"/>
    </row>
    <row r="901" spans="1:20" s="82" customFormat="1" x14ac:dyDescent="0.25">
      <c r="A901" s="104"/>
      <c r="B901" s="141"/>
      <c r="C901" s="108"/>
      <c r="D901" s="105"/>
      <c r="E901" s="105"/>
      <c r="F901" s="87"/>
      <c r="G901" s="106"/>
      <c r="H901" s="194"/>
      <c r="I901" s="108"/>
      <c r="J901" s="109"/>
      <c r="K901" s="110"/>
      <c r="L901" s="110"/>
      <c r="M901" s="108"/>
      <c r="N901" s="108"/>
      <c r="O901" s="111"/>
      <c r="P901" s="108"/>
      <c r="Q901" s="93"/>
      <c r="R901" s="108"/>
      <c r="S901" s="182"/>
      <c r="T901" s="108"/>
    </row>
    <row r="902" spans="1:20" s="82" customFormat="1" x14ac:dyDescent="0.25">
      <c r="A902" s="104"/>
      <c r="B902" s="141"/>
      <c r="C902" s="108"/>
      <c r="D902" s="105"/>
      <c r="E902" s="105"/>
      <c r="F902" s="87"/>
      <c r="G902" s="106"/>
      <c r="H902" s="194"/>
      <c r="I902" s="108"/>
      <c r="J902" s="109"/>
      <c r="K902" s="110"/>
      <c r="L902" s="110"/>
      <c r="M902" s="108"/>
      <c r="N902" s="108"/>
      <c r="O902" s="111"/>
      <c r="P902" s="108"/>
      <c r="Q902" s="93"/>
      <c r="R902" s="108"/>
      <c r="S902" s="182"/>
      <c r="T902" s="108"/>
    </row>
    <row r="903" spans="1:20" s="82" customFormat="1" x14ac:dyDescent="0.25">
      <c r="A903" s="104"/>
      <c r="B903" s="141"/>
      <c r="C903" s="108"/>
      <c r="D903" s="105"/>
      <c r="E903" s="105"/>
      <c r="F903" s="87"/>
      <c r="G903" s="106"/>
      <c r="H903" s="194"/>
      <c r="I903" s="108"/>
      <c r="J903" s="109"/>
      <c r="K903" s="110"/>
      <c r="L903" s="110"/>
      <c r="M903" s="108"/>
      <c r="N903" s="108"/>
      <c r="O903" s="111"/>
      <c r="P903" s="108"/>
      <c r="Q903" s="93"/>
      <c r="R903" s="108"/>
      <c r="S903" s="182"/>
      <c r="T903" s="108"/>
    </row>
    <row r="904" spans="1:20" s="82" customFormat="1" x14ac:dyDescent="0.25">
      <c r="A904" s="104"/>
      <c r="B904" s="141"/>
      <c r="C904" s="108"/>
      <c r="D904" s="105"/>
      <c r="E904" s="105"/>
      <c r="F904" s="87"/>
      <c r="G904" s="106"/>
      <c r="H904" s="194"/>
      <c r="I904" s="108"/>
      <c r="J904" s="109"/>
      <c r="K904" s="110"/>
      <c r="L904" s="110"/>
      <c r="M904" s="108"/>
      <c r="N904" s="108"/>
      <c r="O904" s="111"/>
      <c r="P904" s="108"/>
      <c r="Q904" s="93"/>
      <c r="R904" s="108"/>
      <c r="S904" s="182"/>
      <c r="T904" s="108"/>
    </row>
    <row r="905" spans="1:20" s="82" customFormat="1" x14ac:dyDescent="0.25">
      <c r="A905" s="104"/>
      <c r="B905" s="141"/>
      <c r="C905" s="108"/>
      <c r="D905" s="105"/>
      <c r="E905" s="105"/>
      <c r="F905" s="87"/>
      <c r="G905" s="106"/>
      <c r="H905" s="194"/>
      <c r="I905" s="108"/>
      <c r="J905" s="109"/>
      <c r="K905" s="110"/>
      <c r="L905" s="110"/>
      <c r="M905" s="108"/>
      <c r="N905" s="108"/>
      <c r="O905" s="111"/>
      <c r="P905" s="108"/>
      <c r="Q905" s="93"/>
      <c r="R905" s="108"/>
      <c r="S905" s="182"/>
      <c r="T905" s="108"/>
    </row>
    <row r="906" spans="1:20" s="82" customFormat="1" x14ac:dyDescent="0.25">
      <c r="A906" s="104"/>
      <c r="B906" s="141"/>
      <c r="C906" s="108"/>
      <c r="D906" s="105"/>
      <c r="E906" s="105"/>
      <c r="F906" s="87"/>
      <c r="G906" s="106"/>
      <c r="H906" s="194"/>
      <c r="I906" s="108"/>
      <c r="J906" s="109"/>
      <c r="K906" s="110"/>
      <c r="L906" s="110"/>
      <c r="M906" s="108"/>
      <c r="N906" s="108"/>
      <c r="O906" s="111"/>
      <c r="P906" s="108"/>
      <c r="Q906" s="93"/>
      <c r="R906" s="108"/>
      <c r="S906" s="182"/>
      <c r="T906" s="108"/>
    </row>
    <row r="907" spans="1:20" s="82" customFormat="1" x14ac:dyDescent="0.25">
      <c r="A907" s="104"/>
      <c r="B907" s="141"/>
      <c r="C907" s="108"/>
      <c r="D907" s="105"/>
      <c r="E907" s="105"/>
      <c r="F907" s="87"/>
      <c r="G907" s="106"/>
      <c r="H907" s="194"/>
      <c r="I907" s="108"/>
      <c r="J907" s="109"/>
      <c r="K907" s="110"/>
      <c r="L907" s="110"/>
      <c r="M907" s="108"/>
      <c r="N907" s="108"/>
      <c r="O907" s="111"/>
      <c r="P907" s="108"/>
      <c r="Q907" s="93"/>
      <c r="R907" s="108"/>
      <c r="S907" s="182"/>
      <c r="T907" s="108"/>
    </row>
    <row r="908" spans="1:20" s="82" customFormat="1" x14ac:dyDescent="0.25">
      <c r="A908" s="104"/>
      <c r="B908" s="142"/>
      <c r="C908" s="108"/>
      <c r="D908" s="105"/>
      <c r="E908" s="105"/>
      <c r="F908" s="87"/>
      <c r="G908" s="106"/>
      <c r="H908" s="194"/>
      <c r="I908" s="108"/>
      <c r="J908" s="109"/>
      <c r="K908" s="110"/>
      <c r="L908" s="110"/>
      <c r="M908" s="108"/>
      <c r="N908" s="108"/>
      <c r="O908" s="111"/>
      <c r="P908" s="108"/>
      <c r="Q908" s="93"/>
      <c r="R908" s="108"/>
      <c r="S908" s="182"/>
      <c r="T908" s="108"/>
    </row>
    <row r="909" spans="1:20" s="227" customFormat="1" x14ac:dyDescent="0.25">
      <c r="A909" s="218"/>
      <c r="B909" s="219"/>
      <c r="C909" s="220"/>
      <c r="D909" s="221"/>
      <c r="E909" s="221"/>
      <c r="F909" s="87"/>
      <c r="G909" s="222"/>
      <c r="H909" s="223"/>
      <c r="I909" s="220"/>
      <c r="J909" s="224"/>
      <c r="K909" s="225"/>
      <c r="L909" s="225"/>
      <c r="M909" s="220"/>
      <c r="N909" s="220"/>
      <c r="O909" s="220"/>
      <c r="P909" s="220"/>
      <c r="Q909" s="93"/>
      <c r="R909" s="220"/>
      <c r="S909" s="226"/>
      <c r="T909" s="220"/>
    </row>
    <row r="910" spans="1:20" s="82" customFormat="1" x14ac:dyDescent="0.25">
      <c r="A910" s="104"/>
      <c r="B910" s="142"/>
      <c r="C910" s="108"/>
      <c r="D910" s="105"/>
      <c r="E910" s="105"/>
      <c r="F910" s="87"/>
      <c r="G910" s="106"/>
      <c r="H910" s="194"/>
      <c r="I910" s="108"/>
      <c r="J910" s="109"/>
      <c r="K910" s="110"/>
      <c r="L910" s="110"/>
      <c r="M910" s="108"/>
      <c r="N910" s="108"/>
      <c r="O910" s="108"/>
      <c r="P910" s="108"/>
      <c r="Q910" s="93"/>
      <c r="R910" s="108"/>
      <c r="S910" s="182"/>
      <c r="T910" s="108"/>
    </row>
    <row r="911" spans="1:20" s="82" customFormat="1" x14ac:dyDescent="0.25">
      <c r="A911" s="104"/>
      <c r="B911" s="142"/>
      <c r="C911" s="108"/>
      <c r="D911" s="105"/>
      <c r="E911" s="105"/>
      <c r="F911" s="87"/>
      <c r="G911" s="106"/>
      <c r="H911" s="194"/>
      <c r="I911" s="108"/>
      <c r="J911" s="109"/>
      <c r="K911" s="110"/>
      <c r="L911" s="110"/>
      <c r="M911" s="108"/>
      <c r="N911" s="108"/>
      <c r="O911" s="111"/>
      <c r="P911" s="108"/>
      <c r="Q911" s="108"/>
      <c r="R911" s="108"/>
      <c r="S911" s="182"/>
      <c r="T911" s="108"/>
    </row>
    <row r="912" spans="1:20" s="82" customFormat="1" x14ac:dyDescent="0.25">
      <c r="A912" s="104"/>
      <c r="B912" s="142"/>
      <c r="C912" s="108"/>
      <c r="D912" s="105"/>
      <c r="E912" s="105"/>
      <c r="F912" s="87"/>
      <c r="G912" s="106"/>
      <c r="H912" s="194"/>
      <c r="I912" s="108"/>
      <c r="J912" s="109"/>
      <c r="K912" s="110"/>
      <c r="L912" s="110"/>
      <c r="M912" s="108"/>
      <c r="N912" s="108"/>
      <c r="O912" s="111"/>
      <c r="P912" s="108"/>
      <c r="Q912" s="93"/>
      <c r="R912" s="108"/>
      <c r="S912" s="182"/>
      <c r="T912" s="108"/>
    </row>
    <row r="913" spans="1:20" s="82" customFormat="1" x14ac:dyDescent="0.25">
      <c r="A913" s="104"/>
      <c r="B913" s="142"/>
      <c r="C913" s="108"/>
      <c r="D913" s="105"/>
      <c r="E913" s="105"/>
      <c r="F913" s="87"/>
      <c r="G913" s="106"/>
      <c r="H913" s="107"/>
      <c r="I913" s="108"/>
      <c r="J913" s="109"/>
      <c r="K913" s="110"/>
      <c r="L913" s="110"/>
      <c r="M913" s="108"/>
      <c r="N913" s="108"/>
      <c r="O913" s="111"/>
      <c r="P913" s="108"/>
      <c r="Q913" s="93"/>
      <c r="R913" s="108"/>
      <c r="S913" s="182"/>
      <c r="T913" s="108"/>
    </row>
    <row r="914" spans="1:20" s="82" customFormat="1" x14ac:dyDescent="0.25">
      <c r="A914" s="104"/>
      <c r="B914" s="142"/>
      <c r="C914" s="108"/>
      <c r="D914" s="199"/>
      <c r="E914" s="105"/>
      <c r="F914" s="87"/>
      <c r="G914" s="106"/>
      <c r="H914" s="194"/>
      <c r="I914" s="108"/>
      <c r="J914" s="109"/>
      <c r="K914" s="110"/>
      <c r="L914" s="110"/>
      <c r="M914" s="108"/>
      <c r="N914" s="108"/>
      <c r="O914" s="111"/>
      <c r="P914" s="108"/>
      <c r="Q914" s="93"/>
      <c r="R914" s="108"/>
      <c r="S914" s="182"/>
      <c r="T914" s="108"/>
    </row>
    <row r="915" spans="1:20" s="82" customFormat="1" x14ac:dyDescent="0.25">
      <c r="A915" s="104"/>
      <c r="B915" s="142"/>
      <c r="C915" s="108"/>
      <c r="D915" s="105"/>
      <c r="E915" s="105"/>
      <c r="F915" s="87"/>
      <c r="G915" s="106"/>
      <c r="H915" s="194"/>
      <c r="I915" s="108"/>
      <c r="J915" s="109"/>
      <c r="K915" s="110"/>
      <c r="L915" s="110"/>
      <c r="M915" s="108"/>
      <c r="N915" s="108"/>
      <c r="O915" s="111"/>
      <c r="P915" s="108"/>
      <c r="Q915" s="93"/>
      <c r="R915" s="108"/>
      <c r="S915" s="182"/>
      <c r="T915" s="108"/>
    </row>
    <row r="916" spans="1:20" s="82" customFormat="1" x14ac:dyDescent="0.25">
      <c r="A916" s="104"/>
      <c r="B916" s="142"/>
      <c r="C916" s="108"/>
      <c r="D916" s="105"/>
      <c r="E916" s="105"/>
      <c r="F916" s="87"/>
      <c r="G916" s="106"/>
      <c r="H916" s="194"/>
      <c r="I916" s="108"/>
      <c r="J916" s="109"/>
      <c r="K916" s="110"/>
      <c r="L916" s="110"/>
      <c r="M916" s="108"/>
      <c r="N916" s="108"/>
      <c r="O916" s="111"/>
      <c r="P916" s="108"/>
      <c r="Q916" s="93"/>
      <c r="R916" s="108"/>
      <c r="S916" s="182"/>
      <c r="T916" s="108"/>
    </row>
    <row r="917" spans="1:20" s="82" customFormat="1" x14ac:dyDescent="0.25">
      <c r="A917" s="104"/>
      <c r="B917" s="142"/>
      <c r="C917" s="108"/>
      <c r="D917" s="105"/>
      <c r="E917" s="105"/>
      <c r="F917" s="87"/>
      <c r="G917" s="106"/>
      <c r="H917" s="194"/>
      <c r="I917" s="108"/>
      <c r="J917" s="109"/>
      <c r="K917" s="110"/>
      <c r="L917" s="110"/>
      <c r="M917" s="108"/>
      <c r="N917" s="108"/>
      <c r="O917" s="111"/>
      <c r="P917" s="108"/>
      <c r="Q917" s="93"/>
      <c r="R917" s="108"/>
      <c r="S917" s="182"/>
      <c r="T917" s="108"/>
    </row>
    <row r="918" spans="1:20" s="82" customFormat="1" x14ac:dyDescent="0.25">
      <c r="A918" s="104"/>
      <c r="B918" s="142"/>
      <c r="C918" s="108"/>
      <c r="D918" s="105"/>
      <c r="E918" s="105"/>
      <c r="F918" s="87"/>
      <c r="G918" s="106"/>
      <c r="H918" s="194"/>
      <c r="I918" s="108"/>
      <c r="J918" s="109"/>
      <c r="K918" s="110"/>
      <c r="L918" s="110"/>
      <c r="M918" s="108"/>
      <c r="N918" s="108"/>
      <c r="O918" s="111"/>
      <c r="P918" s="108"/>
      <c r="Q918" s="93"/>
      <c r="R918" s="108"/>
      <c r="S918" s="182"/>
      <c r="T918" s="108"/>
    </row>
    <row r="919" spans="1:20" s="82" customFormat="1" x14ac:dyDescent="0.25">
      <c r="A919" s="104"/>
      <c r="B919" s="142"/>
      <c r="C919" s="108"/>
      <c r="D919" s="105"/>
      <c r="E919" s="105"/>
      <c r="F919" s="87"/>
      <c r="G919" s="106"/>
      <c r="H919" s="107"/>
      <c r="I919" s="108"/>
      <c r="J919" s="109"/>
      <c r="K919" s="110"/>
      <c r="L919" s="110"/>
      <c r="M919" s="108"/>
      <c r="N919" s="108"/>
      <c r="O919" s="108"/>
      <c r="P919" s="108"/>
      <c r="Q919" s="93"/>
      <c r="R919" s="108"/>
      <c r="S919" s="182"/>
      <c r="T919" s="108"/>
    </row>
    <row r="920" spans="1:20" s="82" customFormat="1" x14ac:dyDescent="0.25">
      <c r="A920" s="104"/>
      <c r="B920" s="142"/>
      <c r="C920" s="108"/>
      <c r="D920" s="105"/>
      <c r="E920" s="105"/>
      <c r="F920" s="87"/>
      <c r="G920" s="106"/>
      <c r="H920" s="194"/>
      <c r="I920" s="108"/>
      <c r="J920" s="109"/>
      <c r="K920" s="110"/>
      <c r="L920" s="110"/>
      <c r="M920" s="108"/>
      <c r="N920" s="108"/>
      <c r="O920" s="108"/>
      <c r="P920" s="108"/>
      <c r="Q920" s="93"/>
      <c r="R920" s="108"/>
      <c r="S920" s="182"/>
      <c r="T920" s="108"/>
    </row>
    <row r="921" spans="1:20" s="82" customFormat="1" x14ac:dyDescent="0.25">
      <c r="A921" s="104"/>
      <c r="B921" s="142"/>
      <c r="C921" s="108"/>
      <c r="D921" s="105"/>
      <c r="E921" s="105"/>
      <c r="F921" s="87"/>
      <c r="G921" s="106"/>
      <c r="H921" s="194"/>
      <c r="I921" s="108"/>
      <c r="J921" s="109"/>
      <c r="K921" s="110"/>
      <c r="L921" s="110"/>
      <c r="M921" s="108"/>
      <c r="N921" s="108"/>
      <c r="O921" s="108"/>
      <c r="P921" s="108"/>
      <c r="Q921" s="93"/>
      <c r="R921" s="108"/>
      <c r="S921" s="182"/>
      <c r="T921" s="108"/>
    </row>
    <row r="922" spans="1:20" s="82" customFormat="1" x14ac:dyDescent="0.25">
      <c r="A922" s="104"/>
      <c r="B922" s="142"/>
      <c r="C922" s="108"/>
      <c r="D922" s="105"/>
      <c r="E922" s="105"/>
      <c r="F922" s="87"/>
      <c r="G922" s="106"/>
      <c r="H922" s="107"/>
      <c r="I922" s="108"/>
      <c r="J922" s="109"/>
      <c r="K922" s="110"/>
      <c r="L922" s="110"/>
      <c r="M922" s="108"/>
      <c r="N922" s="108"/>
      <c r="O922" s="111"/>
      <c r="P922" s="108"/>
      <c r="Q922" s="93"/>
      <c r="R922" s="108"/>
      <c r="S922" s="182"/>
      <c r="T922" s="108"/>
    </row>
    <row r="923" spans="1:20" s="82" customFormat="1" x14ac:dyDescent="0.25">
      <c r="A923" s="104"/>
      <c r="B923" s="142"/>
      <c r="C923" s="108"/>
      <c r="D923" s="105"/>
      <c r="E923" s="105"/>
      <c r="F923" s="87"/>
      <c r="G923" s="106"/>
      <c r="H923" s="107"/>
      <c r="I923" s="108"/>
      <c r="J923" s="109"/>
      <c r="K923" s="110"/>
      <c r="L923" s="110"/>
      <c r="M923" s="108"/>
      <c r="N923" s="108"/>
      <c r="O923" s="111"/>
      <c r="P923" s="108"/>
      <c r="Q923" s="93"/>
      <c r="R923" s="108"/>
      <c r="S923" s="182"/>
      <c r="T923" s="108"/>
    </row>
    <row r="924" spans="1:20" s="82" customFormat="1" x14ac:dyDescent="0.25">
      <c r="A924" s="104"/>
      <c r="B924" s="112"/>
      <c r="C924" s="108"/>
      <c r="D924" s="105"/>
      <c r="E924" s="105"/>
      <c r="F924" s="87"/>
      <c r="G924" s="106"/>
      <c r="H924" s="107"/>
      <c r="I924" s="108"/>
      <c r="J924" s="109"/>
      <c r="K924" s="110"/>
      <c r="L924" s="110"/>
      <c r="M924" s="108"/>
      <c r="N924" s="108"/>
      <c r="O924" s="111"/>
      <c r="P924" s="108"/>
      <c r="Q924" s="93"/>
      <c r="R924" s="108"/>
      <c r="S924" s="182"/>
      <c r="T924" s="108"/>
    </row>
    <row r="925" spans="1:20" s="82" customFormat="1" x14ac:dyDescent="0.25">
      <c r="A925" s="104"/>
      <c r="B925" s="112"/>
      <c r="C925" s="108"/>
      <c r="D925" s="105"/>
      <c r="E925" s="105"/>
      <c r="F925" s="87"/>
      <c r="G925" s="106"/>
      <c r="H925" s="107"/>
      <c r="I925" s="108"/>
      <c r="J925" s="109"/>
      <c r="K925" s="110"/>
      <c r="L925" s="110"/>
      <c r="M925" s="108"/>
      <c r="N925" s="108"/>
      <c r="O925" s="111"/>
      <c r="P925" s="108"/>
      <c r="Q925" s="93"/>
      <c r="R925" s="108"/>
      <c r="S925" s="182"/>
      <c r="T925" s="108"/>
    </row>
    <row r="926" spans="1:20" s="82" customFormat="1" x14ac:dyDescent="0.25">
      <c r="A926" s="104"/>
      <c r="B926" s="112"/>
      <c r="C926" s="108"/>
      <c r="D926" s="105"/>
      <c r="E926" s="105"/>
      <c r="F926" s="87"/>
      <c r="G926" s="106"/>
      <c r="H926" s="107"/>
      <c r="I926" s="108"/>
      <c r="J926" s="109"/>
      <c r="K926" s="110"/>
      <c r="L926" s="110"/>
      <c r="M926" s="108"/>
      <c r="N926" s="108"/>
      <c r="O926" s="111"/>
      <c r="P926" s="108"/>
      <c r="Q926" s="108"/>
      <c r="R926" s="108"/>
      <c r="S926" s="182"/>
      <c r="T926" s="108"/>
    </row>
    <row r="927" spans="1:20" s="82" customFormat="1" x14ac:dyDescent="0.25">
      <c r="A927" s="104"/>
      <c r="B927" s="112"/>
      <c r="C927" s="108"/>
      <c r="D927" s="105"/>
      <c r="E927" s="105"/>
      <c r="F927" s="87"/>
      <c r="G927" s="106"/>
      <c r="H927" s="194"/>
      <c r="I927" s="108"/>
      <c r="J927" s="109"/>
      <c r="K927" s="110"/>
      <c r="L927" s="110"/>
      <c r="M927" s="108"/>
      <c r="N927" s="108"/>
      <c r="O927" s="111"/>
      <c r="P927" s="108"/>
      <c r="Q927" s="93"/>
      <c r="R927" s="108"/>
      <c r="S927" s="182"/>
      <c r="T927" s="108"/>
    </row>
    <row r="928" spans="1:20" s="82" customFormat="1" x14ac:dyDescent="0.25">
      <c r="A928" s="104"/>
      <c r="B928" s="112"/>
      <c r="C928" s="108"/>
      <c r="D928" s="105"/>
      <c r="E928" s="105"/>
      <c r="F928" s="87"/>
      <c r="G928" s="106"/>
      <c r="H928" s="194"/>
      <c r="I928" s="108"/>
      <c r="J928" s="109"/>
      <c r="K928" s="110"/>
      <c r="L928" s="110"/>
      <c r="M928" s="108"/>
      <c r="N928" s="108"/>
      <c r="O928" s="111"/>
      <c r="P928" s="108"/>
      <c r="Q928" s="93"/>
      <c r="R928" s="108"/>
      <c r="S928" s="182"/>
      <c r="T928" s="108"/>
    </row>
    <row r="929" spans="1:20" s="82" customFormat="1" x14ac:dyDescent="0.25">
      <c r="A929" s="104"/>
      <c r="B929" s="112"/>
      <c r="C929" s="108"/>
      <c r="D929" s="105"/>
      <c r="E929" s="105"/>
      <c r="F929" s="87"/>
      <c r="G929" s="106"/>
      <c r="H929" s="194"/>
      <c r="I929" s="108"/>
      <c r="J929" s="109"/>
      <c r="K929" s="110"/>
      <c r="L929" s="110"/>
      <c r="M929" s="108"/>
      <c r="N929" s="108"/>
      <c r="O929" s="111"/>
      <c r="P929" s="108"/>
      <c r="Q929" s="93"/>
      <c r="R929" s="108"/>
      <c r="S929" s="182"/>
      <c r="T929" s="108"/>
    </row>
    <row r="930" spans="1:20" s="82" customFormat="1" x14ac:dyDescent="0.25">
      <c r="A930" s="158"/>
      <c r="B930" s="112"/>
      <c r="C930" s="155"/>
      <c r="D930" s="143"/>
      <c r="E930" s="228"/>
      <c r="F930" s="87"/>
      <c r="G930" s="159"/>
      <c r="H930" s="206"/>
      <c r="I930" s="155"/>
      <c r="J930" s="161"/>
      <c r="K930" s="110"/>
      <c r="L930" s="110"/>
      <c r="M930" s="155"/>
      <c r="N930" s="155"/>
      <c r="O930" s="145"/>
      <c r="P930" s="155"/>
      <c r="Q930" s="93"/>
      <c r="R930" s="155"/>
      <c r="S930" s="187"/>
      <c r="T930" s="204"/>
    </row>
    <row r="931" spans="1:20" s="82" customFormat="1" x14ac:dyDescent="0.25">
      <c r="A931" s="104"/>
      <c r="B931" s="112"/>
      <c r="C931" s="108"/>
      <c r="D931" s="105"/>
      <c r="E931" s="105"/>
      <c r="F931" s="87"/>
      <c r="G931" s="106"/>
      <c r="H931" s="194"/>
      <c r="I931" s="108"/>
      <c r="J931" s="109"/>
      <c r="K931" s="110"/>
      <c r="L931" s="110"/>
      <c r="M931" s="108"/>
      <c r="N931" s="108"/>
      <c r="O931" s="111"/>
      <c r="P931" s="108"/>
      <c r="Q931" s="93"/>
      <c r="R931" s="108"/>
      <c r="S931" s="182"/>
      <c r="T931" s="108"/>
    </row>
    <row r="932" spans="1:20" s="229" customFormat="1" x14ac:dyDescent="0.25">
      <c r="A932" s="158"/>
      <c r="B932" s="142"/>
      <c r="C932" s="155"/>
      <c r="D932" s="143"/>
      <c r="E932" s="143"/>
      <c r="F932" s="87"/>
      <c r="G932" s="159"/>
      <c r="H932" s="206"/>
      <c r="I932" s="155"/>
      <c r="J932" s="161"/>
      <c r="K932" s="162"/>
      <c r="L932" s="162"/>
      <c r="M932" s="155"/>
      <c r="N932" s="155"/>
      <c r="O932" s="145"/>
      <c r="P932" s="155"/>
      <c r="Q932" s="93"/>
      <c r="R932" s="155"/>
      <c r="S932" s="187"/>
      <c r="T932" s="155"/>
    </row>
    <row r="933" spans="1:20" s="82" customFormat="1" x14ac:dyDescent="0.25">
      <c r="A933" s="104"/>
      <c r="B933" s="112"/>
      <c r="C933" s="108"/>
      <c r="D933" s="105"/>
      <c r="E933" s="105"/>
      <c r="F933" s="87"/>
      <c r="G933" s="106"/>
      <c r="H933" s="194"/>
      <c r="I933" s="108"/>
      <c r="J933" s="109"/>
      <c r="K933" s="110"/>
      <c r="L933" s="110"/>
      <c r="M933" s="108"/>
      <c r="N933" s="108"/>
      <c r="O933" s="111"/>
      <c r="P933" s="108"/>
      <c r="Q933" s="93"/>
      <c r="R933" s="108"/>
      <c r="S933" s="182"/>
      <c r="T933" s="108"/>
    </row>
    <row r="934" spans="1:20" s="82" customFormat="1" x14ac:dyDescent="0.25">
      <c r="A934" s="104"/>
      <c r="B934" s="112"/>
      <c r="C934" s="108"/>
      <c r="D934" s="105"/>
      <c r="E934" s="105"/>
      <c r="F934" s="87"/>
      <c r="G934" s="106"/>
      <c r="H934" s="194"/>
      <c r="I934" s="108"/>
      <c r="J934" s="109"/>
      <c r="K934" s="110"/>
      <c r="L934" s="110"/>
      <c r="M934" s="108"/>
      <c r="N934" s="108"/>
      <c r="O934" s="111"/>
      <c r="P934" s="108"/>
      <c r="Q934" s="93"/>
      <c r="R934" s="108"/>
      <c r="S934" s="182"/>
      <c r="T934" s="108"/>
    </row>
    <row r="935" spans="1:20" s="82" customFormat="1" x14ac:dyDescent="0.25">
      <c r="A935" s="104"/>
      <c r="B935" s="112"/>
      <c r="C935" s="108"/>
      <c r="D935" s="105"/>
      <c r="E935" s="105"/>
      <c r="F935" s="87"/>
      <c r="G935" s="106"/>
      <c r="H935" s="194"/>
      <c r="I935" s="108"/>
      <c r="J935" s="109"/>
      <c r="K935" s="110"/>
      <c r="L935" s="110"/>
      <c r="M935" s="108"/>
      <c r="N935" s="108"/>
      <c r="O935" s="111"/>
      <c r="P935" s="108"/>
      <c r="Q935" s="93"/>
      <c r="R935" s="108"/>
      <c r="S935" s="182"/>
      <c r="T935" s="108"/>
    </row>
    <row r="936" spans="1:20" s="82" customFormat="1" x14ac:dyDescent="0.25">
      <c r="A936" s="104"/>
      <c r="B936" s="112"/>
      <c r="C936" s="108"/>
      <c r="D936" s="105"/>
      <c r="E936" s="105"/>
      <c r="F936" s="87"/>
      <c r="G936" s="106"/>
      <c r="H936" s="194"/>
      <c r="I936" s="108"/>
      <c r="J936" s="109"/>
      <c r="K936" s="110"/>
      <c r="L936" s="110"/>
      <c r="M936" s="108"/>
      <c r="N936" s="108"/>
      <c r="O936" s="111"/>
      <c r="P936" s="108"/>
      <c r="Q936" s="93"/>
      <c r="R936" s="108"/>
      <c r="S936" s="182"/>
      <c r="T936" s="108"/>
    </row>
    <row r="937" spans="1:20" s="82" customFormat="1" x14ac:dyDescent="0.25">
      <c r="A937" s="104"/>
      <c r="B937" s="112"/>
      <c r="C937" s="108"/>
      <c r="D937" s="105"/>
      <c r="E937" s="105"/>
      <c r="F937" s="87"/>
      <c r="G937" s="106"/>
      <c r="H937" s="194"/>
      <c r="I937" s="108"/>
      <c r="J937" s="109"/>
      <c r="K937" s="110"/>
      <c r="L937" s="110"/>
      <c r="M937" s="108"/>
      <c r="N937" s="108"/>
      <c r="O937" s="111"/>
      <c r="P937" s="108"/>
      <c r="Q937" s="93"/>
      <c r="R937" s="108"/>
      <c r="S937" s="182"/>
      <c r="T937" s="108"/>
    </row>
    <row r="938" spans="1:20" s="82" customFormat="1" x14ac:dyDescent="0.25">
      <c r="A938" s="104"/>
      <c r="B938" s="112"/>
      <c r="C938" s="108"/>
      <c r="D938" s="105"/>
      <c r="E938" s="105"/>
      <c r="F938" s="87"/>
      <c r="G938" s="106"/>
      <c r="H938" s="194"/>
      <c r="I938" s="108"/>
      <c r="J938" s="109"/>
      <c r="K938" s="110"/>
      <c r="L938" s="110"/>
      <c r="M938" s="108"/>
      <c r="N938" s="108"/>
      <c r="O938" s="111"/>
      <c r="P938" s="108"/>
      <c r="Q938" s="93"/>
      <c r="R938" s="108"/>
      <c r="S938" s="182"/>
      <c r="T938" s="108"/>
    </row>
    <row r="939" spans="1:20" s="82" customFormat="1" x14ac:dyDescent="0.25">
      <c r="A939" s="104"/>
      <c r="B939" s="112"/>
      <c r="C939" s="108"/>
      <c r="D939" s="105"/>
      <c r="E939" s="105"/>
      <c r="F939" s="87"/>
      <c r="G939" s="106"/>
      <c r="H939" s="194"/>
      <c r="I939" s="108"/>
      <c r="J939" s="109"/>
      <c r="K939" s="110"/>
      <c r="L939" s="110"/>
      <c r="M939" s="108"/>
      <c r="N939" s="108"/>
      <c r="O939" s="111"/>
      <c r="P939" s="108"/>
      <c r="Q939" s="93"/>
      <c r="R939" s="108"/>
      <c r="S939" s="182"/>
      <c r="T939" s="108"/>
    </row>
    <row r="940" spans="1:20" s="82" customFormat="1" x14ac:dyDescent="0.25">
      <c r="A940" s="104"/>
      <c r="B940" s="112"/>
      <c r="C940" s="108"/>
      <c r="D940" s="105"/>
      <c r="E940" s="105"/>
      <c r="F940" s="87"/>
      <c r="G940" s="106"/>
      <c r="H940" s="194"/>
      <c r="I940" s="108"/>
      <c r="J940" s="109"/>
      <c r="K940" s="110"/>
      <c r="L940" s="110"/>
      <c r="M940" s="108"/>
      <c r="N940" s="108"/>
      <c r="O940" s="108"/>
      <c r="P940" s="108"/>
      <c r="Q940" s="93"/>
      <c r="R940" s="108"/>
      <c r="S940" s="182"/>
      <c r="T940" s="108"/>
    </row>
    <row r="941" spans="1:20" s="82" customFormat="1" x14ac:dyDescent="0.25">
      <c r="A941" s="104"/>
      <c r="B941" s="112"/>
      <c r="C941" s="108"/>
      <c r="D941" s="199"/>
      <c r="E941" s="105"/>
      <c r="F941" s="87"/>
      <c r="G941" s="106"/>
      <c r="H941" s="194"/>
      <c r="I941" s="108"/>
      <c r="J941" s="109"/>
      <c r="K941" s="110"/>
      <c r="L941" s="110"/>
      <c r="M941" s="108"/>
      <c r="N941" s="108"/>
      <c r="O941" s="111"/>
      <c r="P941" s="108"/>
      <c r="Q941" s="93"/>
      <c r="R941" s="108"/>
      <c r="S941" s="182"/>
      <c r="T941" s="108"/>
    </row>
    <row r="942" spans="1:20" s="82" customFormat="1" x14ac:dyDescent="0.25">
      <c r="A942" s="104"/>
      <c r="B942" s="112"/>
      <c r="C942" s="108"/>
      <c r="D942" s="105"/>
      <c r="E942" s="105"/>
      <c r="F942" s="87"/>
      <c r="G942" s="106"/>
      <c r="H942" s="194"/>
      <c r="I942" s="108"/>
      <c r="J942" s="109"/>
      <c r="K942" s="110"/>
      <c r="L942" s="110"/>
      <c r="M942" s="108"/>
      <c r="N942" s="108"/>
      <c r="O942" s="108"/>
      <c r="P942" s="108"/>
      <c r="Q942" s="93"/>
      <c r="R942" s="108"/>
      <c r="S942" s="182"/>
      <c r="T942" s="108"/>
    </row>
    <row r="943" spans="1:20" s="82" customFormat="1" x14ac:dyDescent="0.25">
      <c r="A943" s="104"/>
      <c r="B943" s="112"/>
      <c r="C943" s="108"/>
      <c r="D943" s="105"/>
      <c r="E943" s="105"/>
      <c r="F943" s="87"/>
      <c r="G943" s="106"/>
      <c r="H943" s="194"/>
      <c r="I943" s="108"/>
      <c r="J943" s="109"/>
      <c r="K943" s="110"/>
      <c r="L943" s="110"/>
      <c r="M943" s="108"/>
      <c r="N943" s="108"/>
      <c r="O943" s="108"/>
      <c r="P943" s="108"/>
      <c r="Q943" s="93"/>
      <c r="R943" s="108"/>
      <c r="S943" s="182"/>
      <c r="T943" s="108"/>
    </row>
    <row r="944" spans="1:20" s="82" customFormat="1" x14ac:dyDescent="0.25">
      <c r="A944" s="104"/>
      <c r="B944" s="112"/>
      <c r="C944" s="108"/>
      <c r="D944" s="105"/>
      <c r="E944" s="105"/>
      <c r="F944" s="87"/>
      <c r="G944" s="106"/>
      <c r="H944" s="194"/>
      <c r="I944" s="108"/>
      <c r="J944" s="109"/>
      <c r="K944" s="110"/>
      <c r="L944" s="110"/>
      <c r="M944" s="108"/>
      <c r="N944" s="108"/>
      <c r="O944" s="108"/>
      <c r="P944" s="108"/>
      <c r="Q944" s="93"/>
      <c r="R944" s="108"/>
      <c r="S944" s="182"/>
      <c r="T944" s="108"/>
    </row>
    <row r="945" spans="1:20" s="82" customFormat="1" x14ac:dyDescent="0.25">
      <c r="A945" s="104"/>
      <c r="B945" s="112"/>
      <c r="C945" s="108"/>
      <c r="D945" s="105"/>
      <c r="E945" s="105"/>
      <c r="F945" s="87"/>
      <c r="G945" s="106"/>
      <c r="H945" s="194"/>
      <c r="I945" s="108"/>
      <c r="J945" s="109"/>
      <c r="K945" s="110"/>
      <c r="L945" s="110"/>
      <c r="M945" s="108"/>
      <c r="N945" s="108"/>
      <c r="O945" s="108"/>
      <c r="P945" s="108"/>
      <c r="Q945" s="93"/>
      <c r="R945" s="108"/>
      <c r="S945" s="182"/>
      <c r="T945" s="108"/>
    </row>
    <row r="946" spans="1:20" s="82" customFormat="1" x14ac:dyDescent="0.25">
      <c r="A946" s="104"/>
      <c r="B946" s="112"/>
      <c r="C946" s="108"/>
      <c r="D946" s="105"/>
      <c r="E946" s="105"/>
      <c r="F946" s="87"/>
      <c r="G946" s="106"/>
      <c r="H946" s="194"/>
      <c r="I946" s="108"/>
      <c r="J946" s="109"/>
      <c r="K946" s="110"/>
      <c r="L946" s="110"/>
      <c r="M946" s="108"/>
      <c r="N946" s="108"/>
      <c r="O946" s="108"/>
      <c r="P946" s="108"/>
      <c r="Q946" s="93"/>
      <c r="R946" s="108"/>
      <c r="S946" s="182"/>
      <c r="T946" s="108"/>
    </row>
    <row r="947" spans="1:20" s="82" customFormat="1" x14ac:dyDescent="0.25">
      <c r="A947" s="104"/>
      <c r="B947" s="112"/>
      <c r="C947" s="108"/>
      <c r="D947" s="105"/>
      <c r="E947" s="105"/>
      <c r="F947" s="87"/>
      <c r="G947" s="106"/>
      <c r="H947" s="194"/>
      <c r="I947" s="108"/>
      <c r="J947" s="109"/>
      <c r="K947" s="110"/>
      <c r="L947" s="110"/>
      <c r="M947" s="108"/>
      <c r="N947" s="108"/>
      <c r="O947" s="108"/>
      <c r="P947" s="108"/>
      <c r="Q947" s="93"/>
      <c r="R947" s="108"/>
      <c r="S947" s="182"/>
      <c r="T947" s="108"/>
    </row>
    <row r="948" spans="1:20" s="82" customFormat="1" x14ac:dyDescent="0.25">
      <c r="A948" s="104"/>
      <c r="B948" s="112"/>
      <c r="C948" s="108"/>
      <c r="D948" s="105"/>
      <c r="E948" s="105"/>
      <c r="F948" s="87"/>
      <c r="G948" s="230"/>
      <c r="H948" s="194"/>
      <c r="I948" s="108"/>
      <c r="J948" s="109"/>
      <c r="K948" s="110"/>
      <c r="L948" s="110"/>
      <c r="M948" s="108"/>
      <c r="N948" s="108"/>
      <c r="O948" s="111"/>
      <c r="P948" s="108"/>
      <c r="Q948" s="93"/>
      <c r="R948" s="108"/>
      <c r="S948" s="182"/>
      <c r="T948" s="108"/>
    </row>
    <row r="949" spans="1:20" s="82" customFormat="1" x14ac:dyDescent="0.25">
      <c r="A949" s="104"/>
      <c r="B949" s="112"/>
      <c r="C949" s="108"/>
      <c r="D949" s="105"/>
      <c r="E949" s="105"/>
      <c r="F949" s="87"/>
      <c r="G949" s="106"/>
      <c r="H949" s="194"/>
      <c r="I949" s="108"/>
      <c r="J949" s="109"/>
      <c r="K949" s="110"/>
      <c r="L949" s="110"/>
      <c r="M949" s="108"/>
      <c r="N949" s="108"/>
      <c r="O949" s="111"/>
      <c r="P949" s="108"/>
      <c r="Q949" s="93"/>
      <c r="R949" s="108"/>
      <c r="S949" s="182"/>
      <c r="T949" s="108"/>
    </row>
    <row r="950" spans="1:20" s="82" customFormat="1" x14ac:dyDescent="0.25">
      <c r="A950" s="104"/>
      <c r="B950" s="112"/>
      <c r="C950" s="108"/>
      <c r="D950" s="105"/>
      <c r="E950" s="105"/>
      <c r="F950" s="87"/>
      <c r="G950" s="106"/>
      <c r="H950" s="194"/>
      <c r="I950" s="108"/>
      <c r="J950" s="109"/>
      <c r="K950" s="110"/>
      <c r="L950" s="110"/>
      <c r="M950" s="108"/>
      <c r="N950" s="108"/>
      <c r="O950" s="111"/>
      <c r="P950" s="108"/>
      <c r="Q950" s="93"/>
      <c r="R950" s="108"/>
      <c r="S950" s="182"/>
      <c r="T950" s="108"/>
    </row>
    <row r="951" spans="1:20" s="82" customFormat="1" x14ac:dyDescent="0.25">
      <c r="A951" s="104"/>
      <c r="B951" s="112"/>
      <c r="C951" s="108"/>
      <c r="D951" s="105"/>
      <c r="E951" s="105"/>
      <c r="F951" s="87"/>
      <c r="G951" s="106"/>
      <c r="H951" s="194"/>
      <c r="I951" s="108"/>
      <c r="J951" s="109"/>
      <c r="K951" s="110"/>
      <c r="L951" s="110"/>
      <c r="M951" s="108"/>
      <c r="N951" s="108"/>
      <c r="O951" s="108"/>
      <c r="P951" s="108"/>
      <c r="Q951" s="93"/>
      <c r="R951" s="108"/>
      <c r="S951" s="182"/>
      <c r="T951" s="108"/>
    </row>
    <row r="952" spans="1:20" s="229" customFormat="1" x14ac:dyDescent="0.25">
      <c r="A952" s="104"/>
      <c r="B952" s="112"/>
      <c r="C952" s="108"/>
      <c r="D952" s="105"/>
      <c r="E952" s="105"/>
      <c r="F952" s="87"/>
      <c r="G952" s="106"/>
      <c r="H952" s="194"/>
      <c r="I952" s="108"/>
      <c r="J952" s="109"/>
      <c r="K952" s="110"/>
      <c r="L952" s="110"/>
      <c r="M952" s="108"/>
      <c r="N952" s="108"/>
      <c r="O952" s="111"/>
      <c r="P952" s="108"/>
      <c r="Q952" s="93"/>
      <c r="R952" s="108"/>
      <c r="S952" s="182"/>
      <c r="T952" s="108"/>
    </row>
    <row r="953" spans="1:20" s="82" customFormat="1" x14ac:dyDescent="0.25">
      <c r="A953" s="104"/>
      <c r="B953" s="112"/>
      <c r="C953" s="108"/>
      <c r="D953" s="105"/>
      <c r="E953" s="105"/>
      <c r="F953" s="87"/>
      <c r="G953" s="106"/>
      <c r="H953" s="194"/>
      <c r="I953" s="108"/>
      <c r="J953" s="109"/>
      <c r="K953" s="110"/>
      <c r="L953" s="110"/>
      <c r="M953" s="108"/>
      <c r="N953" s="108"/>
      <c r="O953" s="111"/>
      <c r="P953" s="108"/>
      <c r="Q953" s="93"/>
      <c r="R953" s="108"/>
      <c r="S953" s="182"/>
      <c r="T953" s="108"/>
    </row>
    <row r="954" spans="1:20" s="82" customFormat="1" x14ac:dyDescent="0.25">
      <c r="A954" s="104"/>
      <c r="B954" s="112"/>
      <c r="C954" s="108"/>
      <c r="D954" s="105"/>
      <c r="E954" s="105"/>
      <c r="F954" s="87"/>
      <c r="G954" s="106"/>
      <c r="H954" s="194"/>
      <c r="I954" s="108"/>
      <c r="J954" s="109"/>
      <c r="K954" s="110"/>
      <c r="L954" s="110"/>
      <c r="M954" s="108"/>
      <c r="N954" s="108"/>
      <c r="O954" s="108"/>
      <c r="P954" s="108"/>
      <c r="Q954" s="93"/>
      <c r="R954" s="108"/>
      <c r="S954" s="182"/>
      <c r="T954" s="108"/>
    </row>
    <row r="955" spans="1:20" s="229" customFormat="1" x14ac:dyDescent="0.25">
      <c r="A955" s="104"/>
      <c r="B955" s="112"/>
      <c r="C955" s="108"/>
      <c r="D955" s="105"/>
      <c r="E955" s="105"/>
      <c r="F955" s="87"/>
      <c r="G955" s="106"/>
      <c r="H955" s="194"/>
      <c r="I955" s="108"/>
      <c r="J955" s="109"/>
      <c r="K955" s="110"/>
      <c r="L955" s="110"/>
      <c r="M955" s="108"/>
      <c r="N955" s="108"/>
      <c r="O955" s="111"/>
      <c r="P955" s="108"/>
      <c r="Q955" s="108"/>
      <c r="R955" s="108"/>
      <c r="S955" s="182"/>
      <c r="T955" s="108"/>
    </row>
    <row r="956" spans="1:20" s="82" customFormat="1" x14ac:dyDescent="0.25">
      <c r="A956" s="104"/>
      <c r="B956" s="112"/>
      <c r="C956" s="108"/>
      <c r="D956" s="105"/>
      <c r="E956" s="105"/>
      <c r="F956" s="87"/>
      <c r="G956" s="106"/>
      <c r="H956" s="194"/>
      <c r="I956" s="108"/>
      <c r="J956" s="109"/>
      <c r="K956" s="110"/>
      <c r="L956" s="110"/>
      <c r="M956" s="108"/>
      <c r="N956" s="108"/>
      <c r="O956" s="111"/>
      <c r="P956" s="108"/>
      <c r="Q956" s="93"/>
      <c r="R956" s="108"/>
      <c r="S956" s="182"/>
      <c r="T956" s="193"/>
    </row>
    <row r="957" spans="1:20" s="82" customFormat="1" x14ac:dyDescent="0.25">
      <c r="A957" s="104"/>
      <c r="B957" s="112"/>
      <c r="C957" s="108"/>
      <c r="D957" s="105"/>
      <c r="E957" s="105"/>
      <c r="F957" s="87"/>
      <c r="G957" s="106"/>
      <c r="H957" s="194"/>
      <c r="I957" s="108"/>
      <c r="J957" s="109"/>
      <c r="K957" s="110"/>
      <c r="L957" s="110"/>
      <c r="M957" s="108"/>
      <c r="N957" s="108"/>
      <c r="O957" s="111"/>
      <c r="P957" s="108"/>
      <c r="Q957" s="93"/>
      <c r="R957" s="108"/>
      <c r="S957" s="182"/>
      <c r="T957" s="108"/>
    </row>
    <row r="958" spans="1:20" s="82" customFormat="1" x14ac:dyDescent="0.25">
      <c r="A958" s="104"/>
      <c r="B958" s="112"/>
      <c r="C958" s="108"/>
      <c r="D958" s="105"/>
      <c r="E958" s="105"/>
      <c r="F958" s="87"/>
      <c r="G958" s="106"/>
      <c r="H958" s="194"/>
      <c r="I958" s="108"/>
      <c r="J958" s="109"/>
      <c r="K958" s="110"/>
      <c r="L958" s="110"/>
      <c r="M958" s="108"/>
      <c r="N958" s="108"/>
      <c r="O958" s="111"/>
      <c r="P958" s="108"/>
      <c r="Q958" s="93"/>
      <c r="R958" s="108"/>
      <c r="S958" s="182"/>
      <c r="T958" s="108"/>
    </row>
    <row r="959" spans="1:20" s="82" customFormat="1" x14ac:dyDescent="0.25">
      <c r="A959" s="104"/>
      <c r="B959" s="112"/>
      <c r="C959" s="108"/>
      <c r="D959" s="105"/>
      <c r="E959" s="105"/>
      <c r="F959" s="87"/>
      <c r="G959" s="106"/>
      <c r="H959" s="194"/>
      <c r="I959" s="108"/>
      <c r="J959" s="109"/>
      <c r="K959" s="110"/>
      <c r="L959" s="110"/>
      <c r="M959" s="108"/>
      <c r="N959" s="108"/>
      <c r="O959" s="111"/>
      <c r="P959" s="108"/>
      <c r="Q959" s="93"/>
      <c r="R959" s="108"/>
      <c r="S959" s="182"/>
      <c r="T959" s="108"/>
    </row>
    <row r="960" spans="1:20" s="82" customFormat="1" x14ac:dyDescent="0.25">
      <c r="A960" s="158"/>
      <c r="B960" s="142"/>
      <c r="C960" s="155"/>
      <c r="D960" s="143"/>
      <c r="E960" s="143"/>
      <c r="F960" s="87"/>
      <c r="G960" s="159"/>
      <c r="H960" s="206"/>
      <c r="I960" s="155"/>
      <c r="J960" s="161"/>
      <c r="K960" s="162"/>
      <c r="L960" s="162"/>
      <c r="M960" s="155"/>
      <c r="N960" s="155"/>
      <c r="O960" s="155"/>
      <c r="P960" s="155"/>
      <c r="Q960" s="93"/>
      <c r="R960" s="155"/>
      <c r="S960" s="187"/>
      <c r="T960" s="155"/>
    </row>
    <row r="961" spans="1:20" s="82" customFormat="1" x14ac:dyDescent="0.25">
      <c r="A961" s="104"/>
      <c r="B961" s="112"/>
      <c r="C961" s="108"/>
      <c r="D961" s="105"/>
      <c r="E961" s="105"/>
      <c r="F961" s="87"/>
      <c r="G961" s="106"/>
      <c r="H961" s="107"/>
      <c r="I961" s="108"/>
      <c r="J961" s="109"/>
      <c r="K961" s="110"/>
      <c r="L961" s="110"/>
      <c r="M961" s="108"/>
      <c r="N961" s="108"/>
      <c r="O961" s="108"/>
      <c r="P961" s="108"/>
      <c r="Q961" s="93"/>
      <c r="R961" s="108"/>
      <c r="S961" s="182"/>
      <c r="T961" s="108"/>
    </row>
    <row r="962" spans="1:20" s="229" customFormat="1" x14ac:dyDescent="0.25">
      <c r="A962" s="158"/>
      <c r="B962" s="142"/>
      <c r="C962" s="155"/>
      <c r="D962" s="143"/>
      <c r="E962" s="143"/>
      <c r="F962" s="87"/>
      <c r="G962" s="159"/>
      <c r="H962" s="206"/>
      <c r="I962" s="155"/>
      <c r="J962" s="161"/>
      <c r="K962" s="162"/>
      <c r="L962" s="162"/>
      <c r="M962" s="155"/>
      <c r="N962" s="155"/>
      <c r="O962" s="145"/>
      <c r="P962" s="155"/>
      <c r="Q962" s="93"/>
      <c r="R962" s="155"/>
      <c r="S962" s="187"/>
      <c r="T962" s="155"/>
    </row>
    <row r="963" spans="1:20" s="82" customFormat="1" x14ac:dyDescent="0.25">
      <c r="A963" s="104"/>
      <c r="B963" s="112"/>
      <c r="C963" s="108"/>
      <c r="D963" s="105"/>
      <c r="E963" s="105"/>
      <c r="F963" s="87"/>
      <c r="G963" s="106"/>
      <c r="H963" s="194"/>
      <c r="I963" s="108"/>
      <c r="J963" s="109"/>
      <c r="K963" s="110"/>
      <c r="L963" s="110"/>
      <c r="M963" s="108"/>
      <c r="N963" s="108"/>
      <c r="O963" s="111"/>
      <c r="P963" s="108"/>
      <c r="Q963" s="93"/>
      <c r="R963" s="108"/>
      <c r="S963" s="182"/>
      <c r="T963" s="108"/>
    </row>
    <row r="964" spans="1:20" s="82" customFormat="1" x14ac:dyDescent="0.25">
      <c r="A964" s="104"/>
      <c r="B964" s="112"/>
      <c r="C964" s="108"/>
      <c r="D964" s="105"/>
      <c r="E964" s="105"/>
      <c r="F964" s="87"/>
      <c r="G964" s="106"/>
      <c r="H964" s="194"/>
      <c r="I964" s="108"/>
      <c r="J964" s="109"/>
      <c r="K964" s="110"/>
      <c r="L964" s="110"/>
      <c r="M964" s="108"/>
      <c r="N964" s="108"/>
      <c r="O964" s="108"/>
      <c r="P964" s="108"/>
      <c r="Q964" s="93"/>
      <c r="R964" s="108"/>
      <c r="S964" s="182"/>
      <c r="T964" s="108"/>
    </row>
    <row r="965" spans="1:20" s="82" customFormat="1" x14ac:dyDescent="0.25">
      <c r="A965" s="104"/>
      <c r="B965" s="112"/>
      <c r="C965" s="108"/>
      <c r="D965" s="105"/>
      <c r="E965" s="105"/>
      <c r="F965" s="87"/>
      <c r="G965" s="106"/>
      <c r="H965" s="194"/>
      <c r="I965" s="108"/>
      <c r="J965" s="109"/>
      <c r="K965" s="110"/>
      <c r="L965" s="110"/>
      <c r="M965" s="108"/>
      <c r="N965" s="108"/>
      <c r="O965" s="108"/>
      <c r="P965" s="108"/>
      <c r="Q965" s="93"/>
      <c r="R965" s="108"/>
      <c r="S965" s="182"/>
      <c r="T965" s="108"/>
    </row>
    <row r="966" spans="1:20" s="82" customFormat="1" x14ac:dyDescent="0.25">
      <c r="A966" s="104"/>
      <c r="B966" s="112"/>
      <c r="C966" s="108"/>
      <c r="D966" s="199"/>
      <c r="E966" s="105"/>
      <c r="F966" s="87"/>
      <c r="G966" s="106"/>
      <c r="H966" s="107"/>
      <c r="I966" s="108"/>
      <c r="J966" s="109"/>
      <c r="K966" s="110"/>
      <c r="L966" s="110"/>
      <c r="M966" s="108"/>
      <c r="N966" s="108"/>
      <c r="O966" s="111"/>
      <c r="P966" s="108"/>
      <c r="Q966" s="93"/>
      <c r="R966" s="108"/>
      <c r="S966" s="182"/>
      <c r="T966" s="108"/>
    </row>
    <row r="967" spans="1:20" s="82" customFormat="1" x14ac:dyDescent="0.25">
      <c r="A967" s="104"/>
      <c r="B967" s="112"/>
      <c r="C967" s="108"/>
      <c r="D967" s="105"/>
      <c r="E967" s="105"/>
      <c r="F967" s="87"/>
      <c r="G967" s="106"/>
      <c r="H967" s="194"/>
      <c r="I967" s="108"/>
      <c r="J967" s="109"/>
      <c r="K967" s="110"/>
      <c r="L967" s="110"/>
      <c r="M967" s="108"/>
      <c r="N967" s="108"/>
      <c r="O967" s="111"/>
      <c r="P967" s="108"/>
      <c r="Q967" s="93"/>
      <c r="R967" s="108"/>
      <c r="S967" s="182"/>
      <c r="T967" s="108"/>
    </row>
    <row r="968" spans="1:20" s="82" customFormat="1" x14ac:dyDescent="0.25">
      <c r="A968" s="104"/>
      <c r="B968" s="112"/>
      <c r="C968" s="108"/>
      <c r="D968" s="105"/>
      <c r="E968" s="105"/>
      <c r="F968" s="87"/>
      <c r="G968" s="159"/>
      <c r="H968" s="194"/>
      <c r="I968" s="108"/>
      <c r="J968" s="109"/>
      <c r="K968" s="110"/>
      <c r="L968" s="110"/>
      <c r="M968" s="108"/>
      <c r="N968" s="108"/>
      <c r="O968" s="108"/>
      <c r="P968" s="108"/>
      <c r="Q968" s="93"/>
      <c r="R968" s="108"/>
      <c r="S968" s="182"/>
      <c r="T968" s="108"/>
    </row>
    <row r="969" spans="1:20" s="82" customFormat="1" x14ac:dyDescent="0.25">
      <c r="A969" s="104"/>
      <c r="B969" s="112"/>
      <c r="C969" s="108"/>
      <c r="D969" s="105"/>
      <c r="E969" s="105"/>
      <c r="F969" s="87"/>
      <c r="G969" s="106"/>
      <c r="H969" s="194"/>
      <c r="I969" s="108"/>
      <c r="J969" s="109"/>
      <c r="K969" s="110"/>
      <c r="L969" s="110"/>
      <c r="M969" s="108"/>
      <c r="N969" s="108"/>
      <c r="O969" s="111"/>
      <c r="P969" s="108"/>
      <c r="Q969" s="93"/>
      <c r="R969" s="108"/>
      <c r="S969" s="182"/>
      <c r="T969" s="108"/>
    </row>
    <row r="970" spans="1:20" s="82" customFormat="1" x14ac:dyDescent="0.25">
      <c r="A970" s="104"/>
      <c r="B970" s="112"/>
      <c r="C970" s="108"/>
      <c r="D970" s="199"/>
      <c r="E970" s="105"/>
      <c r="F970" s="87"/>
      <c r="G970" s="106"/>
      <c r="H970" s="194"/>
      <c r="I970" s="108"/>
      <c r="J970" s="109"/>
      <c r="K970" s="110"/>
      <c r="L970" s="110"/>
      <c r="M970" s="108"/>
      <c r="N970" s="108"/>
      <c r="O970" s="111"/>
      <c r="P970" s="108"/>
      <c r="Q970" s="93"/>
      <c r="R970" s="108"/>
      <c r="S970" s="182"/>
      <c r="T970" s="108"/>
    </row>
    <row r="971" spans="1:20" s="82" customFormat="1" x14ac:dyDescent="0.25">
      <c r="A971" s="104"/>
      <c r="B971" s="112"/>
      <c r="C971" s="155"/>
      <c r="D971" s="199"/>
      <c r="E971" s="105"/>
      <c r="F971" s="87"/>
      <c r="G971" s="106"/>
      <c r="H971" s="194"/>
      <c r="I971" s="108"/>
      <c r="J971" s="109"/>
      <c r="K971" s="110"/>
      <c r="L971" s="110"/>
      <c r="M971" s="108"/>
      <c r="N971" s="108"/>
      <c r="O971" s="111"/>
      <c r="P971" s="108"/>
      <c r="Q971" s="93"/>
      <c r="R971" s="108"/>
      <c r="S971" s="182"/>
      <c r="T971" s="108"/>
    </row>
    <row r="972" spans="1:20" s="82" customFormat="1" x14ac:dyDescent="0.25">
      <c r="A972" s="104"/>
      <c r="B972" s="112"/>
      <c r="C972" s="108"/>
      <c r="D972" s="105"/>
      <c r="E972" s="105"/>
      <c r="F972" s="87"/>
      <c r="G972" s="106"/>
      <c r="H972" s="194"/>
      <c r="I972" s="108"/>
      <c r="J972" s="109"/>
      <c r="K972" s="110"/>
      <c r="L972" s="110"/>
      <c r="M972" s="108"/>
      <c r="N972" s="108"/>
      <c r="O972" s="111"/>
      <c r="P972" s="108"/>
      <c r="Q972" s="93"/>
      <c r="R972" s="108"/>
      <c r="S972" s="182"/>
      <c r="T972" s="108"/>
    </row>
    <row r="973" spans="1:20" s="82" customFormat="1" x14ac:dyDescent="0.25">
      <c r="A973" s="104"/>
      <c r="B973" s="112"/>
      <c r="C973" s="108"/>
      <c r="D973" s="199"/>
      <c r="E973" s="105"/>
      <c r="F973" s="87"/>
      <c r="G973" s="106"/>
      <c r="H973" s="107"/>
      <c r="I973" s="108"/>
      <c r="J973" s="109"/>
      <c r="K973" s="110"/>
      <c r="L973" s="110"/>
      <c r="M973" s="108"/>
      <c r="N973" s="108"/>
      <c r="O973" s="111"/>
      <c r="P973" s="108"/>
      <c r="Q973" s="93"/>
      <c r="R973" s="108"/>
      <c r="S973" s="182"/>
      <c r="T973" s="108"/>
    </row>
    <row r="974" spans="1:20" s="82" customFormat="1" x14ac:dyDescent="0.25">
      <c r="A974" s="104"/>
      <c r="B974" s="112"/>
      <c r="C974" s="108"/>
      <c r="D974" s="199"/>
      <c r="E974" s="105"/>
      <c r="F974" s="87"/>
      <c r="G974" s="106"/>
      <c r="H974" s="107"/>
      <c r="I974" s="108"/>
      <c r="J974" s="109"/>
      <c r="K974" s="110"/>
      <c r="L974" s="110"/>
      <c r="M974" s="108"/>
      <c r="N974" s="108"/>
      <c r="O974" s="108"/>
      <c r="P974" s="108"/>
      <c r="Q974" s="93"/>
      <c r="R974" s="108"/>
      <c r="S974" s="182"/>
      <c r="T974" s="108"/>
    </row>
    <row r="975" spans="1:20" s="82" customFormat="1" x14ac:dyDescent="0.25">
      <c r="A975" s="104"/>
      <c r="B975" s="112"/>
      <c r="C975" s="155"/>
      <c r="D975" s="105"/>
      <c r="E975" s="105"/>
      <c r="F975" s="87"/>
      <c r="G975" s="106"/>
      <c r="H975" s="107"/>
      <c r="I975" s="108"/>
      <c r="J975" s="109"/>
      <c r="K975" s="110"/>
      <c r="L975" s="110"/>
      <c r="M975" s="108"/>
      <c r="N975" s="108"/>
      <c r="O975" s="108"/>
      <c r="P975" s="108"/>
      <c r="Q975" s="93"/>
      <c r="R975" s="108"/>
      <c r="S975" s="182"/>
      <c r="T975" s="108"/>
    </row>
    <row r="976" spans="1:20" s="82" customFormat="1" x14ac:dyDescent="0.25">
      <c r="A976" s="104"/>
      <c r="B976" s="112"/>
      <c r="C976" s="155"/>
      <c r="D976" s="105"/>
      <c r="E976" s="105"/>
      <c r="F976" s="87"/>
      <c r="G976" s="106"/>
      <c r="H976" s="107"/>
      <c r="I976" s="108"/>
      <c r="J976" s="109"/>
      <c r="K976" s="110"/>
      <c r="L976" s="110"/>
      <c r="M976" s="108"/>
      <c r="N976" s="108"/>
      <c r="O976" s="108"/>
      <c r="P976" s="108"/>
      <c r="Q976" s="93"/>
      <c r="R976" s="108"/>
      <c r="S976" s="182"/>
      <c r="T976" s="108"/>
    </row>
    <row r="977" spans="1:20" s="82" customFormat="1" x14ac:dyDescent="0.25">
      <c r="A977" s="104"/>
      <c r="B977" s="112"/>
      <c r="C977" s="108"/>
      <c r="D977" s="105"/>
      <c r="E977" s="105"/>
      <c r="F977" s="87"/>
      <c r="G977" s="106"/>
      <c r="H977" s="107"/>
      <c r="I977" s="108"/>
      <c r="J977" s="109"/>
      <c r="K977" s="110"/>
      <c r="L977" s="110"/>
      <c r="M977" s="108"/>
      <c r="N977" s="108"/>
      <c r="O977" s="108"/>
      <c r="P977" s="108"/>
      <c r="Q977" s="93"/>
      <c r="R977" s="108"/>
      <c r="S977" s="182"/>
      <c r="T977" s="108"/>
    </row>
    <row r="978" spans="1:20" s="82" customFormat="1" x14ac:dyDescent="0.25">
      <c r="A978" s="104"/>
      <c r="B978" s="112"/>
      <c r="C978" s="108"/>
      <c r="D978" s="105"/>
      <c r="E978" s="105"/>
      <c r="F978" s="87"/>
      <c r="G978" s="106"/>
      <c r="H978" s="107"/>
      <c r="I978" s="108"/>
      <c r="J978" s="109"/>
      <c r="K978" s="110"/>
      <c r="L978" s="110"/>
      <c r="M978" s="108"/>
      <c r="N978" s="108"/>
      <c r="O978" s="111"/>
      <c r="P978" s="108"/>
      <c r="Q978" s="93"/>
      <c r="R978" s="108"/>
      <c r="S978" s="182"/>
      <c r="T978" s="108"/>
    </row>
    <row r="979" spans="1:20" s="82" customFormat="1" x14ac:dyDescent="0.25">
      <c r="A979" s="104"/>
      <c r="B979" s="112"/>
      <c r="C979" s="108"/>
      <c r="D979" s="105"/>
      <c r="E979" s="105"/>
      <c r="F979" s="87"/>
      <c r="G979" s="106"/>
      <c r="H979" s="194"/>
      <c r="I979" s="108"/>
      <c r="J979" s="109"/>
      <c r="K979" s="110"/>
      <c r="L979" s="110"/>
      <c r="M979" s="108"/>
      <c r="N979" s="108"/>
      <c r="O979" s="108"/>
      <c r="P979" s="108"/>
      <c r="Q979" s="93"/>
      <c r="R979" s="108"/>
      <c r="S979" s="182"/>
      <c r="T979" s="108"/>
    </row>
    <row r="980" spans="1:20" s="82" customFormat="1" x14ac:dyDescent="0.25">
      <c r="A980" s="104"/>
      <c r="B980" s="112"/>
      <c r="C980" s="108"/>
      <c r="D980" s="105"/>
      <c r="E980" s="105"/>
      <c r="F980" s="87"/>
      <c r="G980" s="106"/>
      <c r="H980" s="107"/>
      <c r="I980" s="108"/>
      <c r="J980" s="109"/>
      <c r="K980" s="110"/>
      <c r="L980" s="110"/>
      <c r="M980" s="108"/>
      <c r="N980" s="108"/>
      <c r="O980" s="111"/>
      <c r="P980" s="108"/>
      <c r="Q980" s="93"/>
      <c r="R980" s="108"/>
      <c r="S980" s="182"/>
      <c r="T980" s="108"/>
    </row>
    <row r="981" spans="1:20" s="82" customFormat="1" x14ac:dyDescent="0.25">
      <c r="A981" s="104"/>
      <c r="B981" s="112"/>
      <c r="C981" s="108"/>
      <c r="D981" s="105"/>
      <c r="E981" s="105"/>
      <c r="F981" s="87"/>
      <c r="G981" s="106"/>
      <c r="H981" s="107"/>
      <c r="I981" s="108"/>
      <c r="J981" s="109"/>
      <c r="K981" s="110"/>
      <c r="L981" s="110"/>
      <c r="M981" s="108"/>
      <c r="N981" s="108"/>
      <c r="O981" s="111"/>
      <c r="P981" s="108"/>
      <c r="Q981" s="93"/>
      <c r="R981" s="108"/>
      <c r="S981" s="182"/>
      <c r="T981" s="108"/>
    </row>
    <row r="982" spans="1:20" s="82" customFormat="1" x14ac:dyDescent="0.25">
      <c r="A982" s="104"/>
      <c r="B982" s="112"/>
      <c r="C982" s="108"/>
      <c r="D982" s="105"/>
      <c r="E982" s="105"/>
      <c r="F982" s="87"/>
      <c r="G982" s="106"/>
      <c r="H982" s="107"/>
      <c r="I982" s="108"/>
      <c r="J982" s="109"/>
      <c r="K982" s="110"/>
      <c r="L982" s="110"/>
      <c r="M982" s="108"/>
      <c r="N982" s="108"/>
      <c r="O982" s="111"/>
      <c r="P982" s="108"/>
      <c r="Q982" s="93"/>
      <c r="R982" s="108"/>
      <c r="S982" s="182"/>
      <c r="T982" s="108"/>
    </row>
    <row r="983" spans="1:20" s="82" customFormat="1" x14ac:dyDescent="0.25">
      <c r="A983" s="104"/>
      <c r="B983" s="112"/>
      <c r="C983" s="108"/>
      <c r="D983" s="105"/>
      <c r="E983" s="105"/>
      <c r="F983" s="87"/>
      <c r="G983" s="106"/>
      <c r="H983" s="194"/>
      <c r="I983" s="108"/>
      <c r="J983" s="109"/>
      <c r="K983" s="110"/>
      <c r="L983" s="110"/>
      <c r="M983" s="108"/>
      <c r="N983" s="108"/>
      <c r="O983" s="111"/>
      <c r="P983" s="108"/>
      <c r="Q983" s="93"/>
      <c r="R983" s="108"/>
      <c r="S983" s="182"/>
      <c r="T983" s="108"/>
    </row>
    <row r="984" spans="1:20" s="82" customFormat="1" x14ac:dyDescent="0.25">
      <c r="A984" s="104"/>
      <c r="B984" s="112"/>
      <c r="C984" s="108"/>
      <c r="D984" s="105"/>
      <c r="E984" s="105"/>
      <c r="F984" s="87"/>
      <c r="G984" s="106"/>
      <c r="H984" s="107"/>
      <c r="I984" s="108"/>
      <c r="J984" s="109"/>
      <c r="K984" s="110"/>
      <c r="L984" s="110"/>
      <c r="M984" s="108"/>
      <c r="N984" s="108"/>
      <c r="O984" s="111"/>
      <c r="P984" s="108"/>
      <c r="Q984" s="93"/>
      <c r="R984" s="108"/>
      <c r="S984" s="182"/>
      <c r="T984" s="108"/>
    </row>
    <row r="985" spans="1:20" s="82" customFormat="1" x14ac:dyDescent="0.25">
      <c r="A985" s="104"/>
      <c r="B985" s="112"/>
      <c r="C985" s="108"/>
      <c r="D985" s="105"/>
      <c r="E985" s="105"/>
      <c r="F985" s="87"/>
      <c r="G985" s="106"/>
      <c r="H985" s="194"/>
      <c r="I985" s="108"/>
      <c r="J985" s="109"/>
      <c r="K985" s="110"/>
      <c r="L985" s="110"/>
      <c r="M985" s="108"/>
      <c r="N985" s="108"/>
      <c r="O985" s="111"/>
      <c r="P985" s="108"/>
      <c r="Q985" s="108"/>
      <c r="R985" s="108"/>
      <c r="S985" s="182"/>
      <c r="T985" s="108"/>
    </row>
    <row r="986" spans="1:20" s="82" customFormat="1" x14ac:dyDescent="0.25">
      <c r="A986" s="104"/>
      <c r="B986" s="112"/>
      <c r="C986" s="108"/>
      <c r="D986" s="105"/>
      <c r="E986" s="105"/>
      <c r="F986" s="87"/>
      <c r="G986" s="106"/>
      <c r="H986" s="194"/>
      <c r="I986" s="108"/>
      <c r="J986" s="109"/>
      <c r="K986" s="110"/>
      <c r="L986" s="110"/>
      <c r="M986" s="108"/>
      <c r="N986" s="108"/>
      <c r="O986" s="111"/>
      <c r="P986" s="108"/>
      <c r="Q986" s="93"/>
      <c r="R986" s="108"/>
      <c r="S986" s="182"/>
      <c r="T986" s="108"/>
    </row>
    <row r="987" spans="1:20" x14ac:dyDescent="0.25">
      <c r="A987" s="104"/>
      <c r="B987" s="112"/>
      <c r="C987" s="108"/>
      <c r="D987" s="105"/>
      <c r="E987" s="105"/>
      <c r="F987" s="87"/>
      <c r="G987" s="106"/>
      <c r="H987" s="194"/>
      <c r="I987" s="108"/>
      <c r="J987" s="109"/>
      <c r="K987" s="110"/>
      <c r="L987" s="110"/>
      <c r="M987" s="108"/>
      <c r="N987" s="108"/>
      <c r="O987" s="111"/>
      <c r="P987" s="108"/>
      <c r="Q987" s="93"/>
      <c r="R987" s="108"/>
      <c r="S987" s="182"/>
      <c r="T987" s="108"/>
    </row>
    <row r="988" spans="1:20" x14ac:dyDescent="0.25">
      <c r="A988" s="104"/>
      <c r="B988" s="96"/>
      <c r="C988" s="108"/>
      <c r="D988" s="105"/>
      <c r="E988" s="105"/>
      <c r="F988" s="87"/>
      <c r="G988" s="106"/>
      <c r="H988" s="194"/>
      <c r="I988" s="108"/>
      <c r="J988" s="109"/>
      <c r="K988" s="102"/>
      <c r="L988" s="102"/>
      <c r="M988" s="108"/>
      <c r="N988" s="108"/>
      <c r="O988" s="111"/>
      <c r="P988" s="108"/>
      <c r="Q988" s="93"/>
      <c r="R988" s="108"/>
      <c r="S988" s="182"/>
      <c r="T988" s="108"/>
    </row>
    <row r="989" spans="1:20" x14ac:dyDescent="0.25">
      <c r="A989" s="95"/>
      <c r="B989" s="96"/>
      <c r="C989" s="97"/>
      <c r="D989" s="98"/>
      <c r="E989" s="98"/>
      <c r="F989" s="87"/>
      <c r="G989" s="99"/>
      <c r="H989" s="89"/>
      <c r="I989" s="97"/>
      <c r="J989" s="101"/>
      <c r="K989" s="102"/>
      <c r="L989" s="102"/>
      <c r="M989" s="97"/>
      <c r="N989" s="97"/>
      <c r="O989" s="97"/>
      <c r="P989" s="97"/>
      <c r="Q989" s="93"/>
      <c r="R989" s="97"/>
      <c r="S989" s="94"/>
      <c r="T989" s="97"/>
    </row>
    <row r="990" spans="1:20" x14ac:dyDescent="0.25">
      <c r="A990" s="104"/>
      <c r="B990" s="96"/>
      <c r="C990" s="108"/>
      <c r="D990" s="105"/>
      <c r="E990" s="105"/>
      <c r="F990" s="87"/>
      <c r="G990" s="106"/>
      <c r="H990" s="194"/>
      <c r="I990" s="108"/>
      <c r="J990" s="109"/>
      <c r="K990" s="102"/>
      <c r="L990" s="102"/>
      <c r="M990" s="108"/>
      <c r="N990" s="108"/>
      <c r="O990" s="111"/>
      <c r="P990" s="108"/>
      <c r="Q990" s="93"/>
      <c r="R990" s="108"/>
      <c r="S990" s="182"/>
      <c r="T990" s="108"/>
    </row>
    <row r="991" spans="1:20" x14ac:dyDescent="0.25">
      <c r="A991" s="95"/>
      <c r="B991" s="112"/>
      <c r="C991" s="108"/>
      <c r="D991" s="98"/>
      <c r="E991" s="98"/>
      <c r="F991" s="87"/>
      <c r="G991" s="99"/>
      <c r="H991" s="100"/>
      <c r="I991" s="97"/>
      <c r="J991" s="101"/>
      <c r="K991" s="102"/>
      <c r="L991" s="102"/>
      <c r="M991" s="97"/>
      <c r="N991" s="97"/>
      <c r="O991" s="103"/>
      <c r="P991" s="97"/>
      <c r="Q991" s="93"/>
      <c r="R991" s="97"/>
      <c r="S991" s="94"/>
      <c r="T991" s="97"/>
    </row>
    <row r="992" spans="1:20" x14ac:dyDescent="0.25">
      <c r="A992" s="95"/>
      <c r="B992" s="112"/>
      <c r="C992" s="97"/>
      <c r="D992" s="98"/>
      <c r="E992" s="98"/>
      <c r="F992" s="87"/>
      <c r="G992" s="99"/>
      <c r="H992" s="100"/>
      <c r="I992" s="97"/>
      <c r="J992" s="101"/>
      <c r="K992" s="102"/>
      <c r="L992" s="102"/>
      <c r="M992" s="97"/>
      <c r="N992" s="97"/>
      <c r="O992" s="103"/>
      <c r="P992" s="97"/>
      <c r="Q992" s="93"/>
      <c r="R992" s="97"/>
      <c r="S992" s="94"/>
      <c r="T992" s="97"/>
    </row>
    <row r="993" spans="1:20" x14ac:dyDescent="0.25">
      <c r="A993" s="95"/>
      <c r="B993" s="112"/>
      <c r="C993" s="97"/>
      <c r="D993" s="98"/>
      <c r="E993" s="98"/>
      <c r="F993" s="87"/>
      <c r="G993" s="99"/>
      <c r="H993" s="100"/>
      <c r="I993" s="97"/>
      <c r="J993" s="101"/>
      <c r="K993" s="102"/>
      <c r="L993" s="102"/>
      <c r="M993" s="97"/>
      <c r="N993" s="97"/>
      <c r="O993" s="103"/>
      <c r="P993" s="97"/>
      <c r="Q993" s="93"/>
      <c r="R993" s="97"/>
      <c r="S993" s="94"/>
      <c r="T993" s="97"/>
    </row>
    <row r="994" spans="1:20" x14ac:dyDescent="0.25">
      <c r="A994" s="95"/>
      <c r="B994" s="112"/>
      <c r="C994" s="97"/>
      <c r="D994" s="98"/>
      <c r="E994" s="98"/>
      <c r="F994" s="87"/>
      <c r="G994" s="99"/>
      <c r="H994" s="100"/>
      <c r="I994" s="97"/>
      <c r="J994" s="101"/>
      <c r="K994" s="102"/>
      <c r="L994" s="102"/>
      <c r="M994" s="97"/>
      <c r="N994" s="97"/>
      <c r="O994" s="97"/>
      <c r="P994" s="97"/>
      <c r="Q994" s="93"/>
      <c r="R994" s="97"/>
      <c r="S994" s="94"/>
      <c r="T994" s="97"/>
    </row>
    <row r="995" spans="1:20" x14ac:dyDescent="0.25">
      <c r="A995" s="95"/>
      <c r="B995" s="112"/>
      <c r="C995" s="97"/>
      <c r="D995" s="98"/>
      <c r="E995" s="98"/>
      <c r="F995" s="87"/>
      <c r="G995" s="99"/>
      <c r="H995" s="100"/>
      <c r="I995" s="97"/>
      <c r="J995" s="101"/>
      <c r="K995" s="102"/>
      <c r="L995" s="102"/>
      <c r="M995" s="97"/>
      <c r="N995" s="97"/>
      <c r="O995" s="103"/>
      <c r="P995" s="97"/>
      <c r="Q995" s="93"/>
      <c r="R995" s="97"/>
      <c r="S995" s="94"/>
      <c r="T995" s="97"/>
    </row>
    <row r="996" spans="1:20" x14ac:dyDescent="0.25">
      <c r="A996" s="95"/>
      <c r="B996" s="112"/>
      <c r="C996" s="97"/>
      <c r="D996" s="98"/>
      <c r="E996" s="98"/>
      <c r="F996" s="87"/>
      <c r="G996" s="99"/>
      <c r="H996" s="100"/>
      <c r="I996" s="97"/>
      <c r="J996" s="101"/>
      <c r="K996" s="102"/>
      <c r="L996" s="102"/>
      <c r="M996" s="97"/>
      <c r="N996" s="97"/>
      <c r="O996" s="103"/>
      <c r="P996" s="97"/>
      <c r="Q996" s="93"/>
      <c r="R996" s="97"/>
      <c r="S996" s="94"/>
      <c r="T996" s="97"/>
    </row>
    <row r="997" spans="1:20" x14ac:dyDescent="0.25">
      <c r="A997" s="95"/>
      <c r="B997" s="112"/>
      <c r="C997" s="97"/>
      <c r="D997" s="98"/>
      <c r="E997" s="98"/>
      <c r="F997" s="87"/>
      <c r="G997" s="99"/>
      <c r="H997" s="89"/>
      <c r="I997" s="97"/>
      <c r="J997" s="101"/>
      <c r="K997" s="102"/>
      <c r="L997" s="102"/>
      <c r="M997" s="97"/>
      <c r="N997" s="97"/>
      <c r="O997" s="103"/>
      <c r="P997" s="97"/>
      <c r="Q997" s="93"/>
      <c r="R997" s="97"/>
      <c r="S997" s="94"/>
      <c r="T997" s="97"/>
    </row>
    <row r="998" spans="1:20" x14ac:dyDescent="0.25">
      <c r="A998" s="95"/>
      <c r="B998" s="112"/>
      <c r="C998" s="97"/>
      <c r="D998" s="98"/>
      <c r="E998" s="98"/>
      <c r="F998" s="87"/>
      <c r="G998" s="99"/>
      <c r="H998" s="100"/>
      <c r="I998" s="97"/>
      <c r="J998" s="101"/>
      <c r="K998" s="102"/>
      <c r="L998" s="102"/>
      <c r="M998" s="97"/>
      <c r="N998" s="97"/>
      <c r="O998" s="97"/>
      <c r="P998" s="97"/>
      <c r="Q998" s="93"/>
      <c r="R998" s="97"/>
      <c r="S998" s="94"/>
      <c r="T998" s="97"/>
    </row>
    <row r="999" spans="1:20" x14ac:dyDescent="0.25">
      <c r="A999" s="95"/>
      <c r="B999" s="112"/>
      <c r="C999" s="97"/>
      <c r="D999" s="98"/>
      <c r="E999" s="98"/>
      <c r="F999" s="87"/>
      <c r="G999" s="99"/>
      <c r="H999" s="100"/>
      <c r="I999" s="97"/>
      <c r="J999" s="101"/>
      <c r="K999" s="102"/>
      <c r="L999" s="102"/>
      <c r="M999" s="97"/>
      <c r="N999" s="97"/>
      <c r="O999" s="97"/>
      <c r="P999" s="97"/>
      <c r="Q999" s="93"/>
      <c r="R999" s="97"/>
      <c r="S999" s="94"/>
      <c r="T999" s="97"/>
    </row>
    <row r="1000" spans="1:20" x14ac:dyDescent="0.25">
      <c r="A1000" s="95"/>
      <c r="B1000" s="112"/>
      <c r="C1000" s="97"/>
      <c r="D1000" s="98"/>
      <c r="E1000" s="98"/>
      <c r="F1000" s="87"/>
      <c r="G1000" s="99"/>
      <c r="H1000" s="100"/>
      <c r="I1000" s="97"/>
      <c r="J1000" s="101"/>
      <c r="K1000" s="102"/>
      <c r="L1000" s="102"/>
      <c r="M1000" s="97"/>
      <c r="N1000" s="97"/>
      <c r="O1000" s="97"/>
      <c r="P1000" s="97"/>
      <c r="Q1000" s="93"/>
      <c r="R1000" s="97"/>
      <c r="S1000" s="94"/>
      <c r="T1000" s="97"/>
    </row>
    <row r="1001" spans="1:20" x14ac:dyDescent="0.25">
      <c r="A1001" s="95"/>
      <c r="B1001" s="112"/>
      <c r="C1001" s="97"/>
      <c r="D1001" s="98"/>
      <c r="E1001" s="98"/>
      <c r="F1001" s="87"/>
      <c r="G1001" s="99"/>
      <c r="H1001" s="100"/>
      <c r="I1001" s="97"/>
      <c r="J1001" s="101"/>
      <c r="K1001" s="102"/>
      <c r="L1001" s="102"/>
      <c r="M1001" s="97"/>
      <c r="N1001" s="97"/>
      <c r="O1001" s="103"/>
      <c r="P1001" s="97"/>
      <c r="Q1001" s="93"/>
      <c r="R1001" s="97"/>
      <c r="S1001" s="94"/>
      <c r="T1001" s="97"/>
    </row>
    <row r="1002" spans="1:20" x14ac:dyDescent="0.25">
      <c r="A1002" s="95"/>
      <c r="B1002" s="112"/>
      <c r="C1002" s="97"/>
      <c r="D1002" s="98"/>
      <c r="E1002" s="98"/>
      <c r="F1002" s="87"/>
      <c r="G1002" s="99"/>
      <c r="H1002" s="100"/>
      <c r="I1002" s="97"/>
      <c r="J1002" s="101"/>
      <c r="K1002" s="102"/>
      <c r="L1002" s="102"/>
      <c r="M1002" s="97"/>
      <c r="N1002" s="97"/>
      <c r="O1002" s="103"/>
      <c r="P1002" s="97"/>
      <c r="Q1002" s="93"/>
      <c r="R1002" s="97"/>
      <c r="S1002" s="94"/>
      <c r="T1002" s="97"/>
    </row>
    <row r="1003" spans="1:20" x14ac:dyDescent="0.25">
      <c r="A1003" s="95"/>
      <c r="B1003" s="112"/>
      <c r="C1003" s="97"/>
      <c r="D1003" s="98"/>
      <c r="E1003" s="98"/>
      <c r="F1003" s="87"/>
      <c r="G1003" s="99"/>
      <c r="H1003" s="100"/>
      <c r="I1003" s="97"/>
      <c r="J1003" s="101"/>
      <c r="K1003" s="102"/>
      <c r="L1003" s="102"/>
      <c r="M1003" s="97"/>
      <c r="N1003" s="97"/>
      <c r="O1003" s="103"/>
      <c r="P1003" s="97"/>
      <c r="Q1003" s="93"/>
      <c r="R1003" s="97"/>
      <c r="S1003" s="94"/>
      <c r="T1003" s="97"/>
    </row>
    <row r="1004" spans="1:20" x14ac:dyDescent="0.25">
      <c r="A1004" s="95"/>
      <c r="B1004" s="112"/>
      <c r="C1004" s="97"/>
      <c r="D1004" s="98"/>
      <c r="E1004" s="98"/>
      <c r="F1004" s="87"/>
      <c r="G1004" s="99"/>
      <c r="H1004" s="100"/>
      <c r="I1004" s="97"/>
      <c r="J1004" s="101"/>
      <c r="K1004" s="102"/>
      <c r="L1004" s="102"/>
      <c r="M1004" s="97"/>
      <c r="N1004" s="97"/>
      <c r="O1004" s="103"/>
      <c r="P1004" s="97"/>
      <c r="Q1004" s="93"/>
      <c r="R1004" s="97"/>
      <c r="S1004" s="94"/>
      <c r="T1004" s="97"/>
    </row>
    <row r="1005" spans="1:20" x14ac:dyDescent="0.25">
      <c r="A1005" s="95"/>
      <c r="B1005" s="112"/>
      <c r="C1005" s="97"/>
      <c r="D1005" s="98"/>
      <c r="E1005" s="98"/>
      <c r="F1005" s="87"/>
      <c r="G1005" s="99"/>
      <c r="H1005" s="89"/>
      <c r="I1005" s="97"/>
      <c r="J1005" s="101"/>
      <c r="K1005" s="102"/>
      <c r="L1005" s="102"/>
      <c r="M1005" s="97"/>
      <c r="N1005" s="97"/>
      <c r="O1005" s="103"/>
      <c r="P1005" s="97"/>
      <c r="Q1005" s="93"/>
      <c r="R1005" s="97"/>
      <c r="S1005" s="94"/>
      <c r="T1005" s="97"/>
    </row>
    <row r="1006" spans="1:20" x14ac:dyDescent="0.25">
      <c r="A1006" s="95"/>
      <c r="B1006" s="112"/>
      <c r="C1006" s="97"/>
      <c r="D1006" s="98"/>
      <c r="E1006" s="98"/>
      <c r="F1006" s="87"/>
      <c r="G1006" s="99"/>
      <c r="H1006" s="100"/>
      <c r="I1006" s="97"/>
      <c r="J1006" s="101"/>
      <c r="K1006" s="102"/>
      <c r="L1006" s="102"/>
      <c r="M1006" s="97"/>
      <c r="N1006" s="97"/>
      <c r="O1006" s="97"/>
      <c r="P1006" s="97"/>
      <c r="Q1006" s="93"/>
      <c r="R1006" s="97"/>
      <c r="S1006" s="94"/>
      <c r="T1006" s="97"/>
    </row>
    <row r="1007" spans="1:20" x14ac:dyDescent="0.25">
      <c r="A1007" s="95"/>
      <c r="B1007" s="112"/>
      <c r="C1007" s="97"/>
      <c r="D1007" s="98"/>
      <c r="E1007" s="98"/>
      <c r="F1007" s="87"/>
      <c r="G1007" s="99"/>
      <c r="H1007" s="100"/>
      <c r="I1007" s="97"/>
      <c r="J1007" s="101"/>
      <c r="K1007" s="102"/>
      <c r="L1007" s="102"/>
      <c r="M1007" s="97"/>
      <c r="N1007" s="97"/>
      <c r="O1007" s="97"/>
      <c r="P1007" s="97"/>
      <c r="Q1007" s="93"/>
      <c r="R1007" s="97"/>
      <c r="S1007" s="94"/>
      <c r="T1007" s="97"/>
    </row>
    <row r="1008" spans="1:20" x14ac:dyDescent="0.25">
      <c r="A1008" s="95"/>
      <c r="B1008" s="112"/>
      <c r="C1008" s="97"/>
      <c r="D1008" s="98"/>
      <c r="E1008" s="98"/>
      <c r="F1008" s="87"/>
      <c r="G1008" s="99"/>
      <c r="H1008" s="100"/>
      <c r="I1008" s="97"/>
      <c r="J1008" s="101"/>
      <c r="K1008" s="102"/>
      <c r="L1008" s="102"/>
      <c r="M1008" s="97"/>
      <c r="N1008" s="97"/>
      <c r="O1008" s="97"/>
      <c r="P1008" s="97"/>
      <c r="Q1008" s="93"/>
      <c r="R1008" s="97"/>
      <c r="S1008" s="94"/>
      <c r="T1008" s="97"/>
    </row>
    <row r="1009" spans="1:20" x14ac:dyDescent="0.25">
      <c r="A1009" s="95"/>
      <c r="B1009" s="112"/>
      <c r="C1009" s="97"/>
      <c r="D1009" s="98"/>
      <c r="E1009" s="98"/>
      <c r="F1009" s="87"/>
      <c r="G1009" s="99"/>
      <c r="H1009" s="100"/>
      <c r="I1009" s="97"/>
      <c r="J1009" s="101"/>
      <c r="K1009" s="102"/>
      <c r="L1009" s="102"/>
      <c r="M1009" s="97"/>
      <c r="N1009" s="97"/>
      <c r="O1009" s="97"/>
      <c r="P1009" s="97"/>
      <c r="Q1009" s="93"/>
      <c r="R1009" s="97"/>
      <c r="S1009" s="94"/>
      <c r="T1009" s="97"/>
    </row>
    <row r="1010" spans="1:20" x14ac:dyDescent="0.25">
      <c r="A1010" s="95"/>
      <c r="B1010" s="96"/>
      <c r="C1010" s="97"/>
      <c r="D1010" s="98"/>
      <c r="E1010" s="98"/>
      <c r="F1010" s="87"/>
      <c r="G1010" s="99"/>
      <c r="H1010" s="100"/>
      <c r="I1010" s="97"/>
      <c r="J1010" s="101"/>
      <c r="K1010" s="102"/>
      <c r="L1010" s="102"/>
      <c r="M1010" s="97"/>
      <c r="N1010" s="97"/>
      <c r="O1010" s="103"/>
      <c r="P1010" s="97"/>
      <c r="Q1010" s="93"/>
      <c r="R1010" s="97"/>
      <c r="S1010" s="94"/>
      <c r="T1010" s="97"/>
    </row>
    <row r="1011" spans="1:20" x14ac:dyDescent="0.25">
      <c r="A1011" s="95"/>
      <c r="B1011" s="96"/>
      <c r="C1011" s="97"/>
      <c r="D1011" s="98"/>
      <c r="E1011" s="98"/>
      <c r="F1011" s="87"/>
      <c r="G1011" s="99"/>
      <c r="H1011" s="100"/>
      <c r="I1011" s="97"/>
      <c r="J1011" s="101"/>
      <c r="K1011" s="102"/>
      <c r="L1011" s="102"/>
      <c r="M1011" s="97"/>
      <c r="N1011" s="97"/>
      <c r="O1011" s="103"/>
      <c r="P1011" s="97"/>
      <c r="Q1011" s="93"/>
      <c r="R1011" s="97"/>
      <c r="S1011" s="94"/>
      <c r="T1011" s="97"/>
    </row>
    <row r="1012" spans="1:20" x14ac:dyDescent="0.25">
      <c r="A1012" s="95"/>
      <c r="B1012" s="96"/>
      <c r="C1012" s="97"/>
      <c r="D1012" s="98"/>
      <c r="E1012" s="98"/>
      <c r="F1012" s="87"/>
      <c r="G1012" s="99"/>
      <c r="H1012" s="100"/>
      <c r="I1012" s="97"/>
      <c r="J1012" s="101"/>
      <c r="K1012" s="102"/>
      <c r="L1012" s="102"/>
      <c r="M1012" s="97"/>
      <c r="N1012" s="97"/>
      <c r="O1012" s="103"/>
      <c r="P1012" s="97"/>
      <c r="Q1012" s="93"/>
      <c r="R1012" s="97"/>
      <c r="S1012" s="94"/>
      <c r="T1012" s="97"/>
    </row>
    <row r="1013" spans="1:20" x14ac:dyDescent="0.25">
      <c r="A1013" s="95"/>
      <c r="B1013" s="96"/>
      <c r="C1013" s="97"/>
      <c r="D1013" s="98"/>
      <c r="E1013" s="98"/>
      <c r="F1013" s="87"/>
      <c r="G1013" s="99"/>
      <c r="H1013" s="100"/>
      <c r="I1013" s="97"/>
      <c r="J1013" s="101"/>
      <c r="K1013" s="102"/>
      <c r="L1013" s="102"/>
      <c r="M1013" s="97"/>
      <c r="N1013" s="97"/>
      <c r="O1013" s="103"/>
      <c r="P1013" s="97"/>
      <c r="Q1013" s="93"/>
      <c r="R1013" s="97"/>
      <c r="S1013" s="94"/>
      <c r="T1013" s="97"/>
    </row>
    <row r="1014" spans="1:20" x14ac:dyDescent="0.25">
      <c r="A1014" s="95"/>
      <c r="B1014" s="96"/>
      <c r="C1014" s="97"/>
      <c r="D1014" s="98"/>
      <c r="E1014" s="98"/>
      <c r="F1014" s="87"/>
      <c r="G1014" s="99"/>
      <c r="H1014" s="100"/>
      <c r="I1014" s="97"/>
      <c r="J1014" s="101"/>
      <c r="K1014" s="102"/>
      <c r="L1014" s="102"/>
      <c r="M1014" s="97"/>
      <c r="N1014" s="97"/>
      <c r="O1014" s="103"/>
      <c r="P1014" s="97"/>
      <c r="Q1014" s="93"/>
      <c r="R1014" s="97"/>
      <c r="S1014" s="94"/>
      <c r="T1014" s="97"/>
    </row>
    <row r="1015" spans="1:20" x14ac:dyDescent="0.25">
      <c r="A1015" s="95"/>
      <c r="B1015" s="96"/>
      <c r="C1015" s="97"/>
      <c r="D1015" s="98"/>
      <c r="E1015" s="98"/>
      <c r="F1015" s="87"/>
      <c r="G1015" s="99"/>
      <c r="H1015" s="100"/>
      <c r="I1015" s="97"/>
      <c r="J1015" s="101"/>
      <c r="K1015" s="102"/>
      <c r="L1015" s="102"/>
      <c r="M1015" s="97"/>
      <c r="N1015" s="97"/>
      <c r="O1015" s="103"/>
      <c r="P1015" s="97"/>
      <c r="Q1015" s="93"/>
      <c r="R1015" s="97"/>
      <c r="S1015" s="94"/>
      <c r="T1015" s="97"/>
    </row>
    <row r="1016" spans="1:20" x14ac:dyDescent="0.25">
      <c r="A1016" s="95"/>
      <c r="B1016" s="96"/>
      <c r="C1016" s="97"/>
      <c r="D1016" s="98"/>
      <c r="E1016" s="98"/>
      <c r="F1016" s="87"/>
      <c r="G1016" s="99"/>
      <c r="H1016" s="100"/>
      <c r="I1016" s="97"/>
      <c r="J1016" s="101"/>
      <c r="K1016" s="102"/>
      <c r="L1016" s="102"/>
      <c r="M1016" s="97"/>
      <c r="N1016" s="97"/>
      <c r="O1016" s="103"/>
      <c r="P1016" s="97"/>
      <c r="Q1016" s="93"/>
      <c r="R1016" s="97"/>
      <c r="S1016" s="94"/>
      <c r="T1016" s="97"/>
    </row>
    <row r="1017" spans="1:20" x14ac:dyDescent="0.25">
      <c r="A1017" s="95"/>
      <c r="B1017" s="96"/>
      <c r="C1017" s="97"/>
      <c r="D1017" s="98"/>
      <c r="E1017" s="98"/>
      <c r="F1017" s="87"/>
      <c r="G1017" s="99"/>
      <c r="H1017" s="100"/>
      <c r="I1017" s="97"/>
      <c r="J1017" s="101"/>
      <c r="K1017" s="102"/>
      <c r="L1017" s="102"/>
      <c r="M1017" s="97"/>
      <c r="N1017" s="97"/>
      <c r="O1017" s="103"/>
      <c r="P1017" s="97"/>
      <c r="Q1017" s="93"/>
      <c r="R1017" s="97"/>
      <c r="S1017" s="94"/>
      <c r="T1017" s="97"/>
    </row>
    <row r="1018" spans="1:20" x14ac:dyDescent="0.25">
      <c r="A1018" s="95"/>
      <c r="B1018" s="96"/>
      <c r="C1018" s="97"/>
      <c r="D1018" s="98"/>
      <c r="E1018" s="98"/>
      <c r="F1018" s="87"/>
      <c r="G1018" s="99"/>
      <c r="H1018" s="100"/>
      <c r="I1018" s="97"/>
      <c r="J1018" s="101"/>
      <c r="K1018" s="102"/>
      <c r="L1018" s="102"/>
      <c r="M1018" s="97"/>
      <c r="N1018" s="97"/>
      <c r="O1018" s="103"/>
      <c r="P1018" s="97"/>
      <c r="Q1018" s="93"/>
      <c r="R1018" s="97"/>
      <c r="S1018" s="94"/>
      <c r="T1018" s="97"/>
    </row>
    <row r="1019" spans="1:20" x14ac:dyDescent="0.25">
      <c r="A1019" s="95"/>
      <c r="B1019" s="96"/>
      <c r="C1019" s="97"/>
      <c r="D1019" s="98"/>
      <c r="E1019" s="98"/>
      <c r="F1019" s="87"/>
      <c r="G1019" s="99"/>
      <c r="H1019" s="100"/>
      <c r="I1019" s="97"/>
      <c r="J1019" s="101"/>
      <c r="K1019" s="102"/>
      <c r="L1019" s="102"/>
      <c r="M1019" s="97"/>
      <c r="N1019" s="97"/>
      <c r="O1019" s="103"/>
      <c r="P1019" s="97"/>
      <c r="Q1019" s="97"/>
      <c r="R1019" s="97"/>
      <c r="S1019" s="94"/>
      <c r="T1019" s="97"/>
    </row>
    <row r="1020" spans="1:20" x14ac:dyDescent="0.25">
      <c r="A1020" s="95"/>
      <c r="B1020" s="96"/>
      <c r="C1020" s="97"/>
      <c r="D1020" s="98"/>
      <c r="E1020" s="98"/>
      <c r="F1020" s="87"/>
      <c r="G1020" s="99"/>
      <c r="H1020" s="100"/>
      <c r="I1020" s="97"/>
      <c r="J1020" s="101"/>
      <c r="K1020" s="102"/>
      <c r="L1020" s="102"/>
      <c r="M1020" s="97"/>
      <c r="N1020" s="97"/>
      <c r="O1020" s="103"/>
      <c r="P1020" s="97"/>
      <c r="Q1020" s="93"/>
      <c r="R1020" s="97"/>
      <c r="S1020" s="94"/>
      <c r="T1020" s="97"/>
    </row>
    <row r="1021" spans="1:20" x14ac:dyDescent="0.25">
      <c r="A1021" s="95"/>
      <c r="B1021" s="96"/>
      <c r="C1021" s="97"/>
      <c r="D1021" s="98"/>
      <c r="E1021" s="98"/>
      <c r="F1021" s="87"/>
      <c r="G1021" s="99"/>
      <c r="H1021" s="100"/>
      <c r="I1021" s="97"/>
      <c r="J1021" s="101"/>
      <c r="K1021" s="102"/>
      <c r="L1021" s="102"/>
      <c r="M1021" s="97"/>
      <c r="N1021" s="97"/>
      <c r="O1021" s="103"/>
      <c r="P1021" s="97"/>
      <c r="Q1021" s="93"/>
      <c r="R1021" s="97"/>
      <c r="S1021" s="94"/>
      <c r="T1021" s="97"/>
    </row>
    <row r="1022" spans="1:20" x14ac:dyDescent="0.25">
      <c r="A1022" s="95"/>
      <c r="B1022" s="96"/>
      <c r="C1022" s="97"/>
      <c r="D1022" s="98"/>
      <c r="E1022" s="98"/>
      <c r="F1022" s="87"/>
      <c r="G1022" s="99"/>
      <c r="H1022" s="100"/>
      <c r="I1022" s="97"/>
      <c r="J1022" s="101"/>
      <c r="K1022" s="102"/>
      <c r="L1022" s="102"/>
      <c r="M1022" s="97"/>
      <c r="N1022" s="97"/>
      <c r="O1022" s="103"/>
      <c r="P1022" s="97"/>
      <c r="Q1022" s="93"/>
      <c r="R1022" s="97"/>
      <c r="S1022" s="94"/>
      <c r="T1022" s="97"/>
    </row>
    <row r="1023" spans="1:20" x14ac:dyDescent="0.25">
      <c r="A1023" s="95"/>
      <c r="B1023" s="96"/>
      <c r="C1023" s="97"/>
      <c r="D1023" s="98"/>
      <c r="E1023" s="98"/>
      <c r="F1023" s="87"/>
      <c r="G1023" s="99"/>
      <c r="H1023" s="100"/>
      <c r="I1023" s="97"/>
      <c r="J1023" s="101"/>
      <c r="K1023" s="102"/>
      <c r="L1023" s="102"/>
      <c r="M1023" s="97"/>
      <c r="N1023" s="97"/>
      <c r="O1023" s="103"/>
      <c r="P1023" s="97"/>
      <c r="Q1023" s="93"/>
      <c r="R1023" s="97"/>
      <c r="S1023" s="94"/>
      <c r="T1023" s="97"/>
    </row>
    <row r="1024" spans="1:20" x14ac:dyDescent="0.25">
      <c r="A1024" s="231"/>
      <c r="B1024" s="232"/>
      <c r="C1024" s="233"/>
      <c r="D1024" s="234"/>
      <c r="E1024" s="234"/>
      <c r="F1024" s="87"/>
      <c r="G1024" s="235"/>
      <c r="H1024" s="236"/>
      <c r="I1024" s="233"/>
      <c r="J1024" s="237"/>
      <c r="K1024" s="238"/>
      <c r="L1024" s="238"/>
      <c r="M1024" s="233"/>
      <c r="N1024" s="233"/>
      <c r="O1024" s="239"/>
      <c r="P1024" s="233"/>
      <c r="Q1024" s="93"/>
      <c r="R1024" s="233"/>
      <c r="S1024" s="240"/>
      <c r="T1024" s="233"/>
    </row>
    <row r="1025" spans="1:20" x14ac:dyDescent="0.25">
      <c r="A1025" s="95"/>
      <c r="B1025" s="96"/>
      <c r="C1025" s="97"/>
      <c r="D1025" s="98"/>
      <c r="E1025" s="98"/>
      <c r="F1025" s="87"/>
      <c r="G1025" s="99"/>
      <c r="H1025" s="100"/>
      <c r="I1025" s="97"/>
      <c r="J1025" s="101"/>
      <c r="K1025" s="102"/>
      <c r="L1025" s="102"/>
      <c r="M1025" s="97"/>
      <c r="N1025" s="97"/>
      <c r="O1025" s="103"/>
      <c r="P1025" s="97"/>
      <c r="Q1025" s="93"/>
      <c r="R1025" s="97"/>
      <c r="S1025" s="94"/>
      <c r="T1025" s="97"/>
    </row>
    <row r="1026" spans="1:20" x14ac:dyDescent="0.25">
      <c r="A1026" s="95"/>
      <c r="B1026" s="96"/>
      <c r="C1026" s="97"/>
      <c r="D1026" s="98"/>
      <c r="E1026" s="98"/>
      <c r="F1026" s="87"/>
      <c r="G1026" s="99"/>
      <c r="H1026" s="100"/>
      <c r="I1026" s="97"/>
      <c r="J1026" s="101"/>
      <c r="K1026" s="102"/>
      <c r="L1026" s="102"/>
      <c r="M1026" s="97"/>
      <c r="N1026" s="97"/>
      <c r="O1026" s="103"/>
      <c r="P1026" s="97"/>
      <c r="Q1026" s="93"/>
      <c r="R1026" s="97"/>
      <c r="S1026" s="94"/>
      <c r="T1026" s="97"/>
    </row>
    <row r="1027" spans="1:20" x14ac:dyDescent="0.25">
      <c r="A1027" s="95"/>
      <c r="B1027" s="96"/>
      <c r="C1027" s="97"/>
      <c r="D1027" s="98"/>
      <c r="E1027" s="98"/>
      <c r="F1027" s="87"/>
      <c r="G1027" s="99"/>
      <c r="H1027" s="100"/>
      <c r="I1027" s="97"/>
      <c r="J1027" s="101"/>
      <c r="K1027" s="102"/>
      <c r="L1027" s="102"/>
      <c r="M1027" s="97"/>
      <c r="N1027" s="97"/>
      <c r="O1027" s="103"/>
      <c r="P1027" s="97"/>
      <c r="Q1027" s="93"/>
      <c r="R1027" s="97"/>
      <c r="S1027" s="94"/>
      <c r="T1027" s="97"/>
    </row>
    <row r="1028" spans="1:20" x14ac:dyDescent="0.25">
      <c r="A1028" s="95"/>
      <c r="B1028" s="96"/>
      <c r="C1028" s="97"/>
      <c r="D1028" s="98"/>
      <c r="E1028" s="98"/>
      <c r="F1028" s="87"/>
      <c r="G1028" s="99"/>
      <c r="H1028" s="100"/>
      <c r="I1028" s="97"/>
      <c r="J1028" s="101"/>
      <c r="K1028" s="102"/>
      <c r="L1028" s="102"/>
      <c r="M1028" s="97"/>
      <c r="N1028" s="97"/>
      <c r="O1028" s="103"/>
      <c r="P1028" s="97"/>
      <c r="Q1028" s="93"/>
      <c r="R1028" s="97"/>
      <c r="S1028" s="94"/>
      <c r="T1028" s="97"/>
    </row>
    <row r="1029" spans="1:20" x14ac:dyDescent="0.25">
      <c r="A1029" s="95"/>
      <c r="B1029" s="96"/>
      <c r="C1029" s="97"/>
      <c r="D1029" s="98"/>
      <c r="E1029" s="98"/>
      <c r="F1029" s="87"/>
      <c r="G1029" s="99"/>
      <c r="H1029" s="100"/>
      <c r="I1029" s="97"/>
      <c r="J1029" s="101"/>
      <c r="K1029" s="102"/>
      <c r="L1029" s="102"/>
      <c r="M1029" s="97"/>
      <c r="N1029" s="97"/>
      <c r="O1029" s="103"/>
      <c r="P1029" s="97"/>
      <c r="Q1029" s="93"/>
      <c r="R1029" s="97"/>
      <c r="S1029" s="94"/>
      <c r="T1029" s="97"/>
    </row>
    <row r="1030" spans="1:20" x14ac:dyDescent="0.25">
      <c r="A1030" s="95"/>
      <c r="B1030" s="96"/>
      <c r="C1030" s="97"/>
      <c r="D1030" s="98"/>
      <c r="E1030" s="98"/>
      <c r="F1030" s="87"/>
      <c r="G1030" s="99"/>
      <c r="H1030" s="100"/>
      <c r="I1030" s="97"/>
      <c r="J1030" s="101"/>
      <c r="K1030" s="102"/>
      <c r="L1030" s="102"/>
      <c r="M1030" s="97"/>
      <c r="N1030" s="97"/>
      <c r="O1030" s="103"/>
      <c r="P1030" s="97"/>
      <c r="Q1030" s="93"/>
      <c r="R1030" s="97"/>
      <c r="S1030" s="94"/>
      <c r="T1030" s="97"/>
    </row>
    <row r="1031" spans="1:20" x14ac:dyDescent="0.25">
      <c r="A1031" s="95"/>
      <c r="B1031" s="96"/>
      <c r="C1031" s="97"/>
      <c r="D1031" s="98"/>
      <c r="E1031" s="98"/>
      <c r="F1031" s="87"/>
      <c r="G1031" s="99"/>
      <c r="H1031" s="100"/>
      <c r="I1031" s="97"/>
      <c r="J1031" s="101"/>
      <c r="K1031" s="102"/>
      <c r="L1031" s="102"/>
      <c r="M1031" s="97"/>
      <c r="N1031" s="97"/>
      <c r="O1031" s="103"/>
      <c r="P1031" s="97"/>
      <c r="Q1031" s="93"/>
      <c r="R1031" s="97"/>
      <c r="S1031" s="94"/>
      <c r="T1031" s="97"/>
    </row>
    <row r="1032" spans="1:20" x14ac:dyDescent="0.25">
      <c r="A1032" s="95"/>
      <c r="B1032" s="96"/>
      <c r="C1032" s="97"/>
      <c r="D1032" s="98"/>
      <c r="E1032" s="98"/>
      <c r="F1032" s="87"/>
      <c r="G1032" s="99"/>
      <c r="H1032" s="100"/>
      <c r="I1032" s="97"/>
      <c r="J1032" s="101"/>
      <c r="K1032" s="102"/>
      <c r="L1032" s="102"/>
      <c r="M1032" s="97"/>
      <c r="N1032" s="97"/>
      <c r="O1032" s="103"/>
      <c r="P1032" s="97"/>
      <c r="Q1032" s="93"/>
      <c r="R1032" s="97"/>
      <c r="S1032" s="94"/>
      <c r="T1032" s="97"/>
    </row>
    <row r="1033" spans="1:20" s="251" customFormat="1" x14ac:dyDescent="0.25">
      <c r="A1033" s="241"/>
      <c r="B1033" s="242"/>
      <c r="C1033" s="243"/>
      <c r="D1033" s="244"/>
      <c r="E1033" s="244"/>
      <c r="F1033" s="87"/>
      <c r="G1033" s="245"/>
      <c r="H1033" s="246"/>
      <c r="I1033" s="243"/>
      <c r="J1033" s="247"/>
      <c r="K1033" s="248"/>
      <c r="L1033" s="248"/>
      <c r="M1033" s="243"/>
      <c r="N1033" s="243"/>
      <c r="O1033" s="249"/>
      <c r="P1033" s="243"/>
      <c r="Q1033" s="243"/>
      <c r="R1033" s="243"/>
      <c r="S1033" s="250"/>
      <c r="T1033" s="243"/>
    </row>
    <row r="1034" spans="1:20" x14ac:dyDescent="0.25">
      <c r="A1034" s="95"/>
      <c r="B1034" s="141"/>
      <c r="C1034" s="97"/>
      <c r="D1034" s="98"/>
      <c r="E1034" s="98"/>
      <c r="F1034" s="87"/>
      <c r="G1034" s="99"/>
      <c r="H1034" s="100"/>
      <c r="I1034" s="97"/>
      <c r="J1034" s="101"/>
      <c r="K1034" s="102"/>
      <c r="L1034" s="102"/>
      <c r="M1034" s="97"/>
      <c r="N1034" s="97"/>
      <c r="O1034" s="103"/>
      <c r="P1034" s="97"/>
      <c r="Q1034" s="93"/>
      <c r="R1034" s="97"/>
      <c r="S1034" s="94"/>
      <c r="T1034" s="97"/>
    </row>
    <row r="1035" spans="1:20" x14ac:dyDescent="0.25">
      <c r="A1035" s="95"/>
      <c r="B1035" s="141"/>
      <c r="C1035" s="97"/>
      <c r="D1035" s="98"/>
      <c r="E1035" s="98"/>
      <c r="F1035" s="87"/>
      <c r="G1035" s="99"/>
      <c r="H1035" s="100"/>
      <c r="I1035" s="97"/>
      <c r="J1035" s="101"/>
      <c r="K1035" s="102"/>
      <c r="L1035" s="102"/>
      <c r="M1035" s="97"/>
      <c r="N1035" s="97"/>
      <c r="O1035" s="103"/>
      <c r="P1035" s="97"/>
      <c r="Q1035" s="93"/>
      <c r="R1035" s="97"/>
      <c r="S1035" s="94"/>
      <c r="T1035" s="97"/>
    </row>
    <row r="1036" spans="1:20" x14ac:dyDescent="0.25">
      <c r="A1036" s="95"/>
      <c r="B1036" s="141"/>
      <c r="C1036" s="97"/>
      <c r="D1036" s="98"/>
      <c r="E1036" s="98"/>
      <c r="F1036" s="87"/>
      <c r="G1036" s="99"/>
      <c r="H1036" s="100"/>
      <c r="I1036" s="97"/>
      <c r="J1036" s="101"/>
      <c r="K1036" s="102"/>
      <c r="L1036" s="102"/>
      <c r="M1036" s="97"/>
      <c r="N1036" s="97"/>
      <c r="O1036" s="103"/>
      <c r="P1036" s="97"/>
      <c r="Q1036" s="93"/>
      <c r="R1036" s="97"/>
      <c r="S1036" s="94"/>
      <c r="T1036" s="97"/>
    </row>
    <row r="1037" spans="1:20" x14ac:dyDescent="0.25">
      <c r="A1037" s="95"/>
      <c r="B1037" s="141"/>
      <c r="C1037" s="97"/>
      <c r="D1037" s="98"/>
      <c r="E1037" s="98"/>
      <c r="F1037" s="87"/>
      <c r="G1037" s="99"/>
      <c r="H1037" s="100"/>
      <c r="I1037" s="97"/>
      <c r="J1037" s="101"/>
      <c r="K1037" s="102"/>
      <c r="L1037" s="102"/>
      <c r="M1037" s="97"/>
      <c r="N1037" s="97"/>
      <c r="O1037" s="97"/>
      <c r="P1037" s="97"/>
      <c r="Q1037" s="93"/>
      <c r="R1037" s="97"/>
      <c r="S1037" s="94"/>
      <c r="T1037" s="97"/>
    </row>
    <row r="1038" spans="1:20" x14ac:dyDescent="0.25">
      <c r="A1038" s="95"/>
      <c r="B1038" s="141"/>
      <c r="C1038" s="97"/>
      <c r="D1038" s="98"/>
      <c r="E1038" s="98"/>
      <c r="F1038" s="87"/>
      <c r="G1038" s="99"/>
      <c r="H1038" s="100"/>
      <c r="I1038" s="97"/>
      <c r="J1038" s="101"/>
      <c r="K1038" s="102"/>
      <c r="L1038" s="102"/>
      <c r="M1038" s="97"/>
      <c r="N1038" s="97"/>
      <c r="O1038" s="103"/>
      <c r="P1038" s="97"/>
      <c r="Q1038" s="93"/>
      <c r="R1038" s="97"/>
      <c r="S1038" s="94"/>
      <c r="T1038" s="97"/>
    </row>
    <row r="1039" spans="1:20" x14ac:dyDescent="0.25">
      <c r="A1039" s="95"/>
      <c r="B1039" s="141"/>
      <c r="C1039" s="97"/>
      <c r="D1039" s="98"/>
      <c r="E1039" s="98"/>
      <c r="F1039" s="87"/>
      <c r="G1039" s="99"/>
      <c r="H1039" s="100"/>
      <c r="I1039" s="97"/>
      <c r="J1039" s="101"/>
      <c r="K1039" s="102"/>
      <c r="L1039" s="102"/>
      <c r="M1039" s="97"/>
      <c r="N1039" s="97"/>
      <c r="O1039" s="103"/>
      <c r="P1039" s="97"/>
      <c r="Q1039" s="93"/>
      <c r="R1039" s="97"/>
      <c r="S1039" s="94"/>
      <c r="T1039" s="97"/>
    </row>
    <row r="1040" spans="1:20" x14ac:dyDescent="0.25">
      <c r="A1040" s="95"/>
      <c r="B1040" s="141"/>
      <c r="C1040" s="97"/>
      <c r="D1040" s="98"/>
      <c r="E1040" s="98"/>
      <c r="F1040" s="87"/>
      <c r="G1040" s="99"/>
      <c r="H1040" s="100"/>
      <c r="I1040" s="97"/>
      <c r="J1040" s="101"/>
      <c r="K1040" s="102"/>
      <c r="L1040" s="102"/>
      <c r="M1040" s="97"/>
      <c r="N1040" s="97"/>
      <c r="O1040" s="97"/>
      <c r="P1040" s="97"/>
      <c r="Q1040" s="93"/>
      <c r="R1040" s="97"/>
      <c r="S1040" s="94"/>
      <c r="T1040" s="97"/>
    </row>
    <row r="1041" spans="1:20" x14ac:dyDescent="0.25">
      <c r="A1041" s="95"/>
      <c r="B1041" s="141"/>
      <c r="C1041" s="97"/>
      <c r="D1041" s="98"/>
      <c r="E1041" s="98"/>
      <c r="F1041" s="87"/>
      <c r="G1041" s="99"/>
      <c r="H1041" s="100"/>
      <c r="I1041" s="97"/>
      <c r="J1041" s="101"/>
      <c r="K1041" s="102"/>
      <c r="L1041" s="102"/>
      <c r="M1041" s="97"/>
      <c r="N1041" s="97"/>
      <c r="O1041" s="103"/>
      <c r="P1041" s="97"/>
      <c r="Q1041" s="93"/>
      <c r="R1041" s="97"/>
      <c r="S1041" s="94"/>
      <c r="T1041" s="97"/>
    </row>
    <row r="1042" spans="1:20" x14ac:dyDescent="0.25">
      <c r="A1042" s="95"/>
      <c r="B1042" s="141"/>
      <c r="C1042" s="97"/>
      <c r="D1042" s="98"/>
      <c r="E1042" s="98"/>
      <c r="F1042" s="87"/>
      <c r="G1042" s="99"/>
      <c r="H1042" s="100"/>
      <c r="I1042" s="97"/>
      <c r="J1042" s="101"/>
      <c r="K1042" s="102"/>
      <c r="L1042" s="102"/>
      <c r="M1042" s="97"/>
      <c r="N1042" s="97"/>
      <c r="O1042" s="103"/>
      <c r="P1042" s="97"/>
      <c r="Q1042" s="93"/>
      <c r="R1042" s="97"/>
      <c r="S1042" s="94"/>
      <c r="T1042" s="97"/>
    </row>
    <row r="1043" spans="1:20" x14ac:dyDescent="0.25">
      <c r="A1043" s="95"/>
      <c r="B1043" s="141"/>
      <c r="C1043" s="97"/>
      <c r="D1043" s="98"/>
      <c r="E1043" s="98"/>
      <c r="F1043" s="87"/>
      <c r="G1043" s="99"/>
      <c r="H1043" s="100"/>
      <c r="I1043" s="97"/>
      <c r="J1043" s="101"/>
      <c r="K1043" s="102"/>
      <c r="L1043" s="102"/>
      <c r="M1043" s="97"/>
      <c r="N1043" s="97"/>
      <c r="O1043" s="103"/>
      <c r="P1043" s="97"/>
      <c r="Q1043" s="93"/>
      <c r="R1043" s="97"/>
      <c r="S1043" s="94"/>
      <c r="T1043" s="97"/>
    </row>
    <row r="1044" spans="1:20" x14ac:dyDescent="0.25">
      <c r="A1044" s="95"/>
      <c r="B1044" s="141"/>
      <c r="C1044" s="97"/>
      <c r="D1044" s="98"/>
      <c r="E1044" s="98"/>
      <c r="F1044" s="87"/>
      <c r="G1044" s="99"/>
      <c r="H1044" s="100"/>
      <c r="I1044" s="97"/>
      <c r="J1044" s="101"/>
      <c r="K1044" s="102"/>
      <c r="L1044" s="102"/>
      <c r="M1044" s="97"/>
      <c r="N1044" s="97"/>
      <c r="O1044" s="103"/>
      <c r="P1044" s="97"/>
      <c r="Q1044" s="97"/>
      <c r="R1044" s="97"/>
      <c r="S1044" s="94"/>
      <c r="T1044" s="97"/>
    </row>
    <row r="1045" spans="1:20" x14ac:dyDescent="0.25">
      <c r="A1045" s="95"/>
      <c r="B1045" s="141"/>
      <c r="C1045" s="97"/>
      <c r="D1045" s="98"/>
      <c r="E1045" s="98"/>
      <c r="F1045" s="87"/>
      <c r="G1045" s="99"/>
      <c r="H1045" s="100"/>
      <c r="I1045" s="97"/>
      <c r="J1045" s="101"/>
      <c r="K1045" s="102"/>
      <c r="L1045" s="102"/>
      <c r="M1045" s="97"/>
      <c r="N1045" s="97"/>
      <c r="O1045" s="103"/>
      <c r="P1045" s="97"/>
      <c r="Q1045" s="93"/>
      <c r="R1045" s="97"/>
      <c r="S1045" s="94"/>
      <c r="T1045" s="97"/>
    </row>
    <row r="1046" spans="1:20" x14ac:dyDescent="0.25">
      <c r="A1046" s="95"/>
      <c r="B1046" s="141"/>
      <c r="C1046" s="97"/>
      <c r="D1046" s="98"/>
      <c r="E1046" s="98"/>
      <c r="F1046" s="87"/>
      <c r="G1046" s="99"/>
      <c r="H1046" s="100"/>
      <c r="I1046" s="97"/>
      <c r="J1046" s="101"/>
      <c r="K1046" s="102"/>
      <c r="L1046" s="102"/>
      <c r="M1046" s="97"/>
      <c r="N1046" s="97"/>
      <c r="O1046" s="103"/>
      <c r="P1046" s="97"/>
      <c r="Q1046" s="93"/>
      <c r="R1046" s="97"/>
      <c r="S1046" s="94"/>
      <c r="T1046" s="97"/>
    </row>
    <row r="1047" spans="1:20" x14ac:dyDescent="0.25">
      <c r="A1047" s="95"/>
      <c r="B1047" s="141"/>
      <c r="C1047" s="97"/>
      <c r="D1047" s="98"/>
      <c r="E1047" s="98"/>
      <c r="F1047" s="87"/>
      <c r="G1047" s="99"/>
      <c r="H1047" s="100"/>
      <c r="I1047" s="97"/>
      <c r="J1047" s="101"/>
      <c r="K1047" s="102"/>
      <c r="L1047" s="102"/>
      <c r="M1047" s="97"/>
      <c r="N1047" s="97"/>
      <c r="O1047" s="103"/>
      <c r="P1047" s="97"/>
      <c r="Q1047" s="93"/>
      <c r="R1047" s="97"/>
      <c r="S1047" s="94"/>
      <c r="T1047" s="97"/>
    </row>
    <row r="1048" spans="1:20" x14ac:dyDescent="0.25">
      <c r="A1048" s="95"/>
      <c r="B1048" s="141"/>
      <c r="C1048" s="97"/>
      <c r="D1048" s="98"/>
      <c r="E1048" s="98"/>
      <c r="F1048" s="87"/>
      <c r="G1048" s="99"/>
      <c r="H1048" s="100"/>
      <c r="I1048" s="97"/>
      <c r="J1048" s="101"/>
      <c r="K1048" s="102"/>
      <c r="L1048" s="102"/>
      <c r="M1048" s="97"/>
      <c r="N1048" s="97"/>
      <c r="O1048" s="103"/>
      <c r="P1048" s="97"/>
      <c r="Q1048" s="93"/>
      <c r="R1048" s="97"/>
      <c r="S1048" s="94"/>
      <c r="T1048" s="97"/>
    </row>
    <row r="1049" spans="1:20" x14ac:dyDescent="0.25">
      <c r="A1049" s="95"/>
      <c r="B1049" s="141"/>
      <c r="C1049" s="97"/>
      <c r="D1049" s="98"/>
      <c r="E1049" s="98"/>
      <c r="F1049" s="87"/>
      <c r="G1049" s="99"/>
      <c r="H1049" s="100"/>
      <c r="I1049" s="97"/>
      <c r="J1049" s="101"/>
      <c r="K1049" s="102"/>
      <c r="L1049" s="102"/>
      <c r="M1049" s="97"/>
      <c r="N1049" s="97"/>
      <c r="O1049" s="103"/>
      <c r="P1049" s="97"/>
      <c r="Q1049" s="93"/>
      <c r="R1049" s="97"/>
      <c r="S1049" s="94"/>
      <c r="T1049" s="97"/>
    </row>
    <row r="1050" spans="1:20" x14ac:dyDescent="0.25">
      <c r="A1050" s="95"/>
      <c r="B1050" s="141"/>
      <c r="C1050" s="97"/>
      <c r="D1050" s="98"/>
      <c r="E1050" s="98"/>
      <c r="F1050" s="87"/>
      <c r="G1050" s="99"/>
      <c r="H1050" s="100"/>
      <c r="I1050" s="97"/>
      <c r="J1050" s="101"/>
      <c r="K1050" s="102"/>
      <c r="L1050" s="102"/>
      <c r="M1050" s="97"/>
      <c r="N1050" s="97"/>
      <c r="O1050" s="103"/>
      <c r="P1050" s="97"/>
      <c r="Q1050" s="97"/>
      <c r="R1050" s="97"/>
      <c r="S1050" s="94"/>
      <c r="T1050" s="97"/>
    </row>
    <row r="1051" spans="1:20" x14ac:dyDescent="0.25">
      <c r="A1051" s="95"/>
      <c r="B1051" s="141"/>
      <c r="C1051" s="97"/>
      <c r="D1051" s="98"/>
      <c r="E1051" s="98"/>
      <c r="F1051" s="87"/>
      <c r="G1051" s="99"/>
      <c r="H1051" s="100"/>
      <c r="I1051" s="97"/>
      <c r="J1051" s="101"/>
      <c r="K1051" s="102"/>
      <c r="L1051" s="102"/>
      <c r="M1051" s="97"/>
      <c r="N1051" s="97"/>
      <c r="O1051" s="103"/>
      <c r="P1051" s="97"/>
      <c r="Q1051" s="97"/>
      <c r="R1051" s="97"/>
      <c r="S1051" s="94"/>
      <c r="T1051" s="97"/>
    </row>
    <row r="1052" spans="1:20" x14ac:dyDescent="0.25">
      <c r="A1052" s="95"/>
      <c r="B1052" s="141"/>
      <c r="C1052" s="97"/>
      <c r="D1052" s="98"/>
      <c r="E1052" s="98"/>
      <c r="F1052" s="87"/>
      <c r="G1052" s="99"/>
      <c r="H1052" s="100"/>
      <c r="I1052" s="97"/>
      <c r="J1052" s="101"/>
      <c r="K1052" s="102"/>
      <c r="L1052" s="102"/>
      <c r="M1052" s="97"/>
      <c r="N1052" s="97"/>
      <c r="O1052" s="103"/>
      <c r="P1052" s="97"/>
      <c r="Q1052" s="93"/>
      <c r="R1052" s="97"/>
      <c r="S1052" s="94"/>
      <c r="T1052" s="97"/>
    </row>
    <row r="1053" spans="1:20" x14ac:dyDescent="0.25">
      <c r="A1053" s="95"/>
      <c r="B1053" s="141"/>
      <c r="C1053" s="97"/>
      <c r="D1053" s="98"/>
      <c r="E1053" s="98"/>
      <c r="F1053" s="87"/>
      <c r="G1053" s="99"/>
      <c r="H1053" s="100"/>
      <c r="I1053" s="97"/>
      <c r="J1053" s="101"/>
      <c r="K1053" s="102"/>
      <c r="L1053" s="102"/>
      <c r="M1053" s="97"/>
      <c r="N1053" s="97"/>
      <c r="O1053" s="103"/>
      <c r="P1053" s="97"/>
      <c r="Q1053" s="93"/>
      <c r="R1053" s="97"/>
      <c r="S1053" s="94"/>
      <c r="T1053" s="97"/>
    </row>
    <row r="1054" spans="1:20" x14ac:dyDescent="0.25">
      <c r="A1054" s="95"/>
      <c r="B1054" s="141"/>
      <c r="C1054" s="97"/>
      <c r="D1054" s="98"/>
      <c r="E1054" s="98"/>
      <c r="F1054" s="87"/>
      <c r="G1054" s="99"/>
      <c r="H1054" s="100"/>
      <c r="I1054" s="97"/>
      <c r="J1054" s="101"/>
      <c r="K1054" s="102"/>
      <c r="L1054" s="102"/>
      <c r="M1054" s="97"/>
      <c r="N1054" s="97"/>
      <c r="O1054" s="103"/>
      <c r="P1054" s="97"/>
      <c r="Q1054" s="97"/>
      <c r="R1054" s="97"/>
      <c r="S1054" s="94"/>
      <c r="T1054" s="97"/>
    </row>
    <row r="1055" spans="1:20" x14ac:dyDescent="0.25">
      <c r="A1055" s="158"/>
      <c r="B1055" s="142"/>
      <c r="C1055" s="155"/>
      <c r="D1055" s="143"/>
      <c r="E1055" s="143"/>
      <c r="F1055" s="87"/>
      <c r="G1055" s="159"/>
      <c r="H1055" s="160"/>
      <c r="I1055" s="155"/>
      <c r="J1055" s="161"/>
      <c r="K1055" s="162"/>
      <c r="L1055" s="162"/>
      <c r="M1055" s="155"/>
      <c r="N1055" s="155"/>
      <c r="O1055" s="145"/>
      <c r="P1055" s="155"/>
      <c r="Q1055" s="155"/>
      <c r="R1055" s="155"/>
      <c r="S1055" s="187"/>
      <c r="T1055" s="155"/>
    </row>
    <row r="1056" spans="1:20" x14ac:dyDescent="0.25">
      <c r="A1056" s="95"/>
      <c r="B1056" s="141"/>
      <c r="C1056" s="97"/>
      <c r="D1056" s="98"/>
      <c r="E1056" s="98"/>
      <c r="F1056" s="87"/>
      <c r="G1056" s="99"/>
      <c r="H1056" s="100"/>
      <c r="I1056" s="97"/>
      <c r="J1056" s="101"/>
      <c r="K1056" s="102"/>
      <c r="L1056" s="102"/>
      <c r="M1056" s="97"/>
      <c r="N1056" s="97"/>
      <c r="O1056" s="97"/>
      <c r="P1056" s="97"/>
      <c r="Q1056" s="93"/>
      <c r="R1056" s="97"/>
      <c r="S1056" s="94"/>
      <c r="T1056" s="97"/>
    </row>
    <row r="1057" spans="1:20" x14ac:dyDescent="0.25">
      <c r="A1057" s="95"/>
      <c r="B1057" s="141"/>
      <c r="C1057" s="97"/>
      <c r="D1057" s="98"/>
      <c r="E1057" s="98"/>
      <c r="F1057" s="87"/>
      <c r="G1057" s="99"/>
      <c r="H1057" s="100"/>
      <c r="I1057" s="97"/>
      <c r="J1057" s="101"/>
      <c r="K1057" s="102"/>
      <c r="L1057" s="102"/>
      <c r="M1057" s="97"/>
      <c r="N1057" s="97"/>
      <c r="O1057" s="103"/>
      <c r="P1057" s="97"/>
      <c r="Q1057" s="97"/>
      <c r="R1057" s="97"/>
      <c r="S1057" s="94"/>
      <c r="T1057" s="97"/>
    </row>
    <row r="1058" spans="1:20" x14ac:dyDescent="0.25">
      <c r="A1058" s="95"/>
      <c r="B1058" s="141"/>
      <c r="C1058" s="108"/>
      <c r="D1058" s="98"/>
      <c r="E1058" s="98"/>
      <c r="F1058" s="87"/>
      <c r="G1058" s="99"/>
      <c r="H1058" s="100"/>
      <c r="I1058" s="97"/>
      <c r="J1058" s="101"/>
      <c r="K1058" s="102"/>
      <c r="L1058" s="102"/>
      <c r="M1058" s="97"/>
      <c r="N1058" s="97"/>
      <c r="O1058" s="97"/>
      <c r="P1058" s="97"/>
      <c r="Q1058" s="93"/>
      <c r="R1058" s="97"/>
      <c r="S1058" s="182"/>
      <c r="T1058" s="97"/>
    </row>
    <row r="1059" spans="1:20" s="82" customFormat="1" x14ac:dyDescent="0.25">
      <c r="A1059" s="104"/>
      <c r="B1059" s="141"/>
      <c r="C1059" s="108"/>
      <c r="D1059" s="105"/>
      <c r="E1059" s="105"/>
      <c r="F1059" s="87"/>
      <c r="G1059" s="106"/>
      <c r="H1059" s="107"/>
      <c r="I1059" s="108"/>
      <c r="J1059" s="109"/>
      <c r="K1059" s="110"/>
      <c r="L1059" s="110"/>
      <c r="M1059" s="108"/>
      <c r="N1059" s="108"/>
      <c r="O1059" s="111"/>
      <c r="P1059" s="108"/>
      <c r="Q1059" s="108"/>
      <c r="R1059" s="108"/>
      <c r="S1059" s="182"/>
      <c r="T1059" s="108"/>
    </row>
    <row r="1060" spans="1:20" s="82" customFormat="1" x14ac:dyDescent="0.25">
      <c r="A1060" s="95"/>
      <c r="B1060" s="141"/>
      <c r="C1060" s="97"/>
      <c r="D1060" s="98"/>
      <c r="E1060" s="98"/>
      <c r="F1060" s="87"/>
      <c r="G1060" s="99"/>
      <c r="H1060" s="100"/>
      <c r="I1060" s="97"/>
      <c r="J1060" s="101"/>
      <c r="K1060" s="102"/>
      <c r="L1060" s="102"/>
      <c r="M1060" s="97"/>
      <c r="N1060" s="97"/>
      <c r="O1060" s="103"/>
      <c r="P1060" s="97"/>
      <c r="Q1060" s="97"/>
      <c r="R1060" s="97"/>
      <c r="S1060" s="94"/>
      <c r="T1060" s="97"/>
    </row>
    <row r="1061" spans="1:20" s="82" customFormat="1" x14ac:dyDescent="0.25">
      <c r="A1061" s="158"/>
      <c r="B1061" s="141"/>
      <c r="C1061" s="108"/>
      <c r="D1061" s="105"/>
      <c r="E1061" s="105"/>
      <c r="F1061" s="87"/>
      <c r="G1061" s="106"/>
      <c r="H1061" s="107"/>
      <c r="I1061" s="108"/>
      <c r="J1061" s="109"/>
      <c r="K1061" s="110"/>
      <c r="L1061" s="110"/>
      <c r="M1061" s="108"/>
      <c r="N1061" s="108"/>
      <c r="O1061" s="111"/>
      <c r="P1061" s="108"/>
      <c r="Q1061" s="93"/>
      <c r="R1061" s="108"/>
      <c r="S1061" s="182"/>
      <c r="T1061" s="108"/>
    </row>
    <row r="1062" spans="1:20" s="82" customFormat="1" x14ac:dyDescent="0.25">
      <c r="A1062" s="104"/>
      <c r="B1062" s="141"/>
      <c r="C1062" s="108"/>
      <c r="D1062" s="105"/>
      <c r="E1062" s="105"/>
      <c r="F1062" s="87"/>
      <c r="G1062" s="106"/>
      <c r="H1062" s="107"/>
      <c r="I1062" s="108"/>
      <c r="J1062" s="109"/>
      <c r="K1062" s="110"/>
      <c r="L1062" s="110"/>
      <c r="M1062" s="108"/>
      <c r="N1062" s="108"/>
      <c r="O1062" s="111"/>
      <c r="P1062" s="108"/>
      <c r="Q1062" s="93"/>
      <c r="R1062" s="108"/>
      <c r="S1062" s="182"/>
      <c r="T1062" s="108"/>
    </row>
    <row r="1063" spans="1:20" s="82" customFormat="1" x14ac:dyDescent="0.25">
      <c r="A1063" s="104"/>
      <c r="B1063" s="141"/>
      <c r="C1063" s="108"/>
      <c r="D1063" s="105"/>
      <c r="E1063" s="105"/>
      <c r="F1063" s="87"/>
      <c r="G1063" s="106"/>
      <c r="H1063" s="107"/>
      <c r="I1063" s="108"/>
      <c r="J1063" s="109"/>
      <c r="K1063" s="110"/>
      <c r="L1063" s="110"/>
      <c r="M1063" s="108"/>
      <c r="N1063" s="108"/>
      <c r="O1063" s="111"/>
      <c r="P1063" s="97"/>
      <c r="Q1063" s="93"/>
      <c r="R1063" s="108"/>
      <c r="S1063" s="182"/>
      <c r="T1063" s="108"/>
    </row>
    <row r="1064" spans="1:20" s="82" customFormat="1" x14ac:dyDescent="0.25">
      <c r="A1064" s="104"/>
      <c r="B1064" s="141"/>
      <c r="C1064" s="108"/>
      <c r="D1064" s="170"/>
      <c r="E1064" s="105"/>
      <c r="F1064" s="87"/>
      <c r="G1064" s="106"/>
      <c r="H1064" s="107"/>
      <c r="I1064" s="108"/>
      <c r="J1064" s="109"/>
      <c r="K1064" s="110"/>
      <c r="L1064" s="110"/>
      <c r="M1064" s="108"/>
      <c r="N1064" s="108"/>
      <c r="O1064" s="111"/>
      <c r="P1064" s="97"/>
      <c r="Q1064" s="93"/>
      <c r="R1064" s="108"/>
      <c r="S1064" s="182"/>
      <c r="T1064" s="108"/>
    </row>
    <row r="1065" spans="1:20" s="82" customFormat="1" x14ac:dyDescent="0.25">
      <c r="A1065" s="104"/>
      <c r="B1065" s="141"/>
      <c r="C1065" s="108"/>
      <c r="D1065" s="105"/>
      <c r="E1065" s="105"/>
      <c r="F1065" s="87"/>
      <c r="G1065" s="106"/>
      <c r="H1065" s="107"/>
      <c r="I1065" s="108"/>
      <c r="J1065" s="109"/>
      <c r="K1065" s="110"/>
      <c r="L1065" s="110"/>
      <c r="M1065" s="108"/>
      <c r="N1065" s="108"/>
      <c r="O1065" s="111"/>
      <c r="P1065" s="108"/>
      <c r="Q1065" s="93"/>
      <c r="R1065" s="108"/>
      <c r="S1065" s="182"/>
      <c r="T1065" s="108"/>
    </row>
    <row r="1066" spans="1:20" s="252" customFormat="1" x14ac:dyDescent="0.25">
      <c r="A1066" s="104"/>
      <c r="B1066" s="141"/>
      <c r="C1066" s="108"/>
      <c r="D1066" s="105"/>
      <c r="E1066" s="105"/>
      <c r="F1066" s="87"/>
      <c r="G1066" s="106"/>
      <c r="H1066" s="107"/>
      <c r="I1066" s="108"/>
      <c r="J1066" s="109"/>
      <c r="K1066" s="110"/>
      <c r="L1066" s="110"/>
      <c r="M1066" s="108"/>
      <c r="N1066" s="108"/>
      <c r="O1066" s="111"/>
      <c r="P1066" s="108"/>
      <c r="Q1066" s="108"/>
      <c r="R1066" s="108"/>
      <c r="S1066" s="182"/>
      <c r="T1066" s="108"/>
    </row>
    <row r="1067" spans="1:20" s="252" customFormat="1" x14ac:dyDescent="0.25">
      <c r="A1067" s="104"/>
      <c r="B1067" s="141"/>
      <c r="C1067" s="108"/>
      <c r="D1067" s="105"/>
      <c r="E1067" s="105"/>
      <c r="F1067" s="87"/>
      <c r="G1067" s="106"/>
      <c r="H1067" s="107"/>
      <c r="I1067" s="108"/>
      <c r="J1067" s="109"/>
      <c r="K1067" s="110"/>
      <c r="L1067" s="110"/>
      <c r="M1067" s="108"/>
      <c r="N1067" s="108"/>
      <c r="O1067" s="108"/>
      <c r="P1067" s="108"/>
      <c r="Q1067" s="93"/>
      <c r="R1067" s="108"/>
      <c r="S1067" s="182"/>
      <c r="T1067" s="108"/>
    </row>
    <row r="1068" spans="1:20" s="252" customFormat="1" x14ac:dyDescent="0.25">
      <c r="A1068" s="104"/>
      <c r="B1068" s="141"/>
      <c r="C1068" s="108"/>
      <c r="D1068" s="105"/>
      <c r="E1068" s="105"/>
      <c r="F1068" s="87"/>
      <c r="G1068" s="106"/>
      <c r="H1068" s="107"/>
      <c r="I1068" s="108"/>
      <c r="J1068" s="109"/>
      <c r="K1068" s="110"/>
      <c r="L1068" s="110"/>
      <c r="M1068" s="108"/>
      <c r="N1068" s="108"/>
      <c r="O1068" s="108"/>
      <c r="P1068" s="108"/>
      <c r="Q1068" s="108"/>
      <c r="R1068" s="108"/>
      <c r="S1068" s="182"/>
      <c r="T1068" s="108"/>
    </row>
    <row r="1069" spans="1:20" s="252" customFormat="1" x14ac:dyDescent="0.25">
      <c r="A1069" s="104"/>
      <c r="B1069" s="141"/>
      <c r="C1069" s="108"/>
      <c r="D1069" s="105"/>
      <c r="E1069" s="105"/>
      <c r="F1069" s="87"/>
      <c r="G1069" s="106"/>
      <c r="H1069" s="107"/>
      <c r="I1069" s="108"/>
      <c r="J1069" s="109"/>
      <c r="K1069" s="110"/>
      <c r="L1069" s="110"/>
      <c r="M1069" s="108"/>
      <c r="N1069" s="108"/>
      <c r="O1069" s="111"/>
      <c r="P1069" s="108"/>
      <c r="Q1069" s="93"/>
      <c r="R1069" s="108"/>
      <c r="S1069" s="182"/>
      <c r="T1069" s="108"/>
    </row>
    <row r="1070" spans="1:20" s="252" customFormat="1" x14ac:dyDescent="0.25">
      <c r="A1070" s="104"/>
      <c r="B1070" s="141"/>
      <c r="C1070" s="108"/>
      <c r="D1070" s="105"/>
      <c r="E1070" s="105"/>
      <c r="F1070" s="87"/>
      <c r="G1070" s="106"/>
      <c r="H1070" s="107"/>
      <c r="I1070" s="108"/>
      <c r="J1070" s="109"/>
      <c r="K1070" s="110"/>
      <c r="L1070" s="110"/>
      <c r="M1070" s="108"/>
      <c r="N1070" s="108"/>
      <c r="O1070" s="111"/>
      <c r="P1070" s="108"/>
      <c r="Q1070" s="93"/>
      <c r="R1070" s="108"/>
      <c r="S1070" s="182"/>
      <c r="T1070" s="108"/>
    </row>
    <row r="1071" spans="1:20" s="252" customFormat="1" x14ac:dyDescent="0.25">
      <c r="A1071" s="104"/>
      <c r="B1071" s="141"/>
      <c r="C1071" s="108"/>
      <c r="D1071" s="105"/>
      <c r="E1071" s="105"/>
      <c r="F1071" s="87"/>
      <c r="G1071" s="106"/>
      <c r="H1071" s="107"/>
      <c r="I1071" s="155"/>
      <c r="J1071" s="109"/>
      <c r="K1071" s="110"/>
      <c r="L1071" s="110"/>
      <c r="M1071" s="108"/>
      <c r="N1071" s="108"/>
      <c r="O1071" s="111"/>
      <c r="P1071" s="108"/>
      <c r="Q1071" s="93"/>
      <c r="R1071" s="108"/>
      <c r="S1071" s="182"/>
      <c r="T1071" s="108"/>
    </row>
    <row r="1072" spans="1:20" s="252" customFormat="1" x14ac:dyDescent="0.25">
      <c r="A1072" s="104"/>
      <c r="B1072" s="141"/>
      <c r="C1072" s="108"/>
      <c r="D1072" s="105"/>
      <c r="E1072" s="105"/>
      <c r="F1072" s="87"/>
      <c r="G1072" s="106"/>
      <c r="H1072" s="107"/>
      <c r="I1072" s="108"/>
      <c r="J1072" s="109"/>
      <c r="K1072" s="110"/>
      <c r="L1072" s="110"/>
      <c r="M1072" s="108"/>
      <c r="N1072" s="108"/>
      <c r="O1072" s="111"/>
      <c r="P1072" s="108"/>
      <c r="Q1072" s="93"/>
      <c r="R1072" s="108"/>
      <c r="S1072" s="182"/>
      <c r="T1072" s="108"/>
    </row>
    <row r="1073" spans="1:20" s="252" customFormat="1" x14ac:dyDescent="0.25">
      <c r="A1073" s="104"/>
      <c r="B1073" s="141"/>
      <c r="C1073" s="108"/>
      <c r="D1073" s="105"/>
      <c r="E1073" s="105"/>
      <c r="F1073" s="87"/>
      <c r="G1073" s="106"/>
      <c r="H1073" s="107"/>
      <c r="I1073" s="108"/>
      <c r="J1073" s="109"/>
      <c r="K1073" s="110"/>
      <c r="L1073" s="110"/>
      <c r="M1073" s="108"/>
      <c r="N1073" s="108"/>
      <c r="O1073" s="111"/>
      <c r="P1073" s="108"/>
      <c r="Q1073" s="93"/>
      <c r="R1073" s="108"/>
      <c r="S1073" s="182"/>
      <c r="T1073" s="108"/>
    </row>
    <row r="1074" spans="1:20" s="252" customFormat="1" x14ac:dyDescent="0.25">
      <c r="A1074" s="104"/>
      <c r="B1074" s="141"/>
      <c r="C1074" s="108"/>
      <c r="D1074" s="105"/>
      <c r="E1074" s="105"/>
      <c r="F1074" s="87"/>
      <c r="G1074" s="106"/>
      <c r="H1074" s="107"/>
      <c r="I1074" s="108"/>
      <c r="J1074" s="109"/>
      <c r="K1074" s="110"/>
      <c r="L1074" s="110"/>
      <c r="M1074" s="108"/>
      <c r="N1074" s="108"/>
      <c r="O1074" s="111"/>
      <c r="P1074" s="108"/>
      <c r="Q1074" s="108"/>
      <c r="R1074" s="108"/>
      <c r="S1074" s="182"/>
      <c r="T1074" s="108"/>
    </row>
    <row r="1075" spans="1:20" s="252" customFormat="1" x14ac:dyDescent="0.25">
      <c r="A1075" s="104"/>
      <c r="B1075" s="141"/>
      <c r="C1075" s="108"/>
      <c r="D1075" s="105"/>
      <c r="E1075" s="105"/>
      <c r="F1075" s="87"/>
      <c r="G1075" s="106"/>
      <c r="H1075" s="107"/>
      <c r="I1075" s="108"/>
      <c r="J1075" s="109"/>
      <c r="K1075" s="110"/>
      <c r="L1075" s="110"/>
      <c r="M1075" s="108"/>
      <c r="N1075" s="108"/>
      <c r="O1075" s="111"/>
      <c r="P1075" s="97"/>
      <c r="Q1075" s="93"/>
      <c r="R1075" s="108"/>
      <c r="S1075" s="182"/>
      <c r="T1075" s="108"/>
    </row>
    <row r="1076" spans="1:20" s="252" customFormat="1" x14ac:dyDescent="0.25">
      <c r="A1076" s="158"/>
      <c r="B1076" s="142"/>
      <c r="C1076" s="155"/>
      <c r="D1076" s="143"/>
      <c r="E1076" s="143"/>
      <c r="F1076" s="87"/>
      <c r="G1076" s="159"/>
      <c r="H1076" s="160"/>
      <c r="I1076" s="155"/>
      <c r="J1076" s="161"/>
      <c r="K1076" s="162"/>
      <c r="L1076" s="162"/>
      <c r="M1076" s="155"/>
      <c r="N1076" s="155"/>
      <c r="O1076" s="155"/>
      <c r="P1076" s="155"/>
      <c r="Q1076" s="93"/>
      <c r="R1076" s="155"/>
      <c r="S1076" s="187"/>
      <c r="T1076" s="155"/>
    </row>
    <row r="1077" spans="1:20" s="252" customFormat="1" x14ac:dyDescent="0.25">
      <c r="A1077" s="158"/>
      <c r="B1077" s="142"/>
      <c r="C1077" s="155"/>
      <c r="D1077" s="143"/>
      <c r="E1077" s="143"/>
      <c r="F1077" s="87"/>
      <c r="G1077" s="159"/>
      <c r="H1077" s="160"/>
      <c r="I1077" s="155"/>
      <c r="J1077" s="161"/>
      <c r="K1077" s="162"/>
      <c r="L1077" s="162"/>
      <c r="M1077" s="155"/>
      <c r="N1077" s="155"/>
      <c r="O1077" s="145"/>
      <c r="P1077" s="155"/>
      <c r="Q1077" s="93"/>
      <c r="R1077" s="155"/>
      <c r="S1077" s="187"/>
      <c r="T1077" s="155"/>
    </row>
    <row r="1078" spans="1:20" s="252" customFormat="1" x14ac:dyDescent="0.25">
      <c r="A1078" s="158"/>
      <c r="B1078" s="142"/>
      <c r="C1078" s="155"/>
      <c r="D1078" s="143"/>
      <c r="E1078" s="143"/>
      <c r="F1078" s="87"/>
      <c r="G1078" s="159"/>
      <c r="H1078" s="160"/>
      <c r="I1078" s="155"/>
      <c r="J1078" s="161"/>
      <c r="K1078" s="162"/>
      <c r="L1078" s="162"/>
      <c r="M1078" s="155"/>
      <c r="N1078" s="155"/>
      <c r="O1078" s="145"/>
      <c r="P1078" s="155"/>
      <c r="Q1078" s="93"/>
      <c r="R1078" s="155"/>
      <c r="S1078" s="187"/>
      <c r="T1078" s="155"/>
    </row>
    <row r="1079" spans="1:20" s="252" customFormat="1" x14ac:dyDescent="0.25">
      <c r="A1079" s="158"/>
      <c r="B1079" s="142"/>
      <c r="C1079" s="155"/>
      <c r="D1079" s="143"/>
      <c r="E1079" s="143"/>
      <c r="F1079" s="87"/>
      <c r="G1079" s="159"/>
      <c r="H1079" s="160"/>
      <c r="I1079" s="155"/>
      <c r="J1079" s="161"/>
      <c r="K1079" s="162"/>
      <c r="L1079" s="162"/>
      <c r="M1079" s="155"/>
      <c r="N1079" s="155"/>
      <c r="O1079" s="145"/>
      <c r="P1079" s="155"/>
      <c r="Q1079" s="93"/>
      <c r="R1079" s="155"/>
      <c r="S1079" s="187"/>
      <c r="T1079" s="155"/>
    </row>
    <row r="1080" spans="1:20" s="252" customFormat="1" x14ac:dyDescent="0.25">
      <c r="A1080" s="158"/>
      <c r="B1080" s="142"/>
      <c r="C1080" s="155"/>
      <c r="D1080" s="143"/>
      <c r="E1080" s="143"/>
      <c r="F1080" s="87"/>
      <c r="G1080" s="159"/>
      <c r="H1080" s="160"/>
      <c r="I1080" s="155"/>
      <c r="J1080" s="161"/>
      <c r="K1080" s="162"/>
      <c r="L1080" s="162"/>
      <c r="M1080" s="155"/>
      <c r="N1080" s="155"/>
      <c r="O1080" s="145"/>
      <c r="P1080" s="155"/>
      <c r="Q1080" s="93"/>
      <c r="R1080" s="155"/>
      <c r="S1080" s="187"/>
      <c r="T1080" s="155"/>
    </row>
    <row r="1081" spans="1:20" s="252" customFormat="1" x14ac:dyDescent="0.25">
      <c r="A1081" s="158"/>
      <c r="B1081" s="142"/>
      <c r="C1081" s="155"/>
      <c r="D1081" s="143"/>
      <c r="E1081" s="143"/>
      <c r="F1081" s="87"/>
      <c r="G1081" s="159"/>
      <c r="H1081" s="160"/>
      <c r="I1081" s="155"/>
      <c r="J1081" s="161"/>
      <c r="K1081" s="162"/>
      <c r="L1081" s="162"/>
      <c r="M1081" s="155"/>
      <c r="N1081" s="155"/>
      <c r="O1081" s="145"/>
      <c r="P1081" s="155"/>
      <c r="Q1081" s="93"/>
      <c r="R1081" s="155"/>
      <c r="S1081" s="187"/>
      <c r="T1081" s="155"/>
    </row>
    <row r="1082" spans="1:20" s="252" customFormat="1" x14ac:dyDescent="0.25">
      <c r="A1082" s="158"/>
      <c r="B1082" s="142"/>
      <c r="C1082" s="155"/>
      <c r="D1082" s="143"/>
      <c r="E1082" s="143"/>
      <c r="F1082" s="87"/>
      <c r="G1082" s="159"/>
      <c r="H1082" s="160"/>
      <c r="I1082" s="155"/>
      <c r="J1082" s="161"/>
      <c r="K1082" s="162"/>
      <c r="L1082" s="162"/>
      <c r="M1082" s="155"/>
      <c r="N1082" s="155"/>
      <c r="O1082" s="145"/>
      <c r="P1082" s="155"/>
      <c r="Q1082" s="93"/>
      <c r="R1082" s="155"/>
      <c r="S1082" s="187"/>
      <c r="T1082" s="155"/>
    </row>
    <row r="1083" spans="1:20" s="252" customFormat="1" x14ac:dyDescent="0.25">
      <c r="A1083" s="158"/>
      <c r="B1083" s="142"/>
      <c r="C1083" s="155"/>
      <c r="D1083" s="143"/>
      <c r="E1083" s="143"/>
      <c r="F1083" s="87"/>
      <c r="G1083" s="159"/>
      <c r="H1083" s="160"/>
      <c r="I1083" s="155"/>
      <c r="J1083" s="161"/>
      <c r="K1083" s="162"/>
      <c r="L1083" s="162"/>
      <c r="M1083" s="155"/>
      <c r="N1083" s="155"/>
      <c r="O1083" s="145"/>
      <c r="P1083" s="155"/>
      <c r="Q1083" s="93"/>
      <c r="R1083" s="155"/>
      <c r="S1083" s="187"/>
      <c r="T1083" s="155"/>
    </row>
    <row r="1084" spans="1:20" s="252" customFormat="1" x14ac:dyDescent="0.25">
      <c r="A1084" s="158"/>
      <c r="B1084" s="142"/>
      <c r="C1084" s="155"/>
      <c r="D1084" s="143"/>
      <c r="E1084" s="143"/>
      <c r="F1084" s="87"/>
      <c r="G1084" s="159"/>
      <c r="H1084" s="160"/>
      <c r="I1084" s="155"/>
      <c r="J1084" s="161"/>
      <c r="K1084" s="162"/>
      <c r="L1084" s="162"/>
      <c r="M1084" s="155"/>
      <c r="N1084" s="155"/>
      <c r="O1084" s="145"/>
      <c r="P1084" s="155"/>
      <c r="Q1084" s="93"/>
      <c r="R1084" s="155"/>
      <c r="S1084" s="187"/>
      <c r="T1084" s="155"/>
    </row>
    <row r="1085" spans="1:20" s="252" customFormat="1" x14ac:dyDescent="0.25">
      <c r="A1085" s="158"/>
      <c r="B1085" s="142"/>
      <c r="C1085" s="155"/>
      <c r="D1085" s="143"/>
      <c r="E1085" s="143"/>
      <c r="F1085" s="87"/>
      <c r="G1085" s="159"/>
      <c r="H1085" s="160"/>
      <c r="I1085" s="155"/>
      <c r="J1085" s="161"/>
      <c r="K1085" s="162"/>
      <c r="L1085" s="162"/>
      <c r="M1085" s="155"/>
      <c r="N1085" s="155"/>
      <c r="O1085" s="145"/>
      <c r="P1085" s="155"/>
      <c r="Q1085" s="93"/>
      <c r="R1085" s="155"/>
      <c r="S1085" s="187"/>
      <c r="T1085" s="155"/>
    </row>
    <row r="1086" spans="1:20" s="252" customFormat="1" x14ac:dyDescent="0.25">
      <c r="A1086" s="158"/>
      <c r="B1086" s="142"/>
      <c r="C1086" s="155"/>
      <c r="D1086" s="143"/>
      <c r="E1086" s="143"/>
      <c r="F1086" s="87"/>
      <c r="G1086" s="159"/>
      <c r="H1086" s="160"/>
      <c r="I1086" s="155"/>
      <c r="J1086" s="161"/>
      <c r="K1086" s="162"/>
      <c r="L1086" s="162"/>
      <c r="M1086" s="155"/>
      <c r="N1086" s="155"/>
      <c r="O1086" s="145"/>
      <c r="P1086" s="155"/>
      <c r="Q1086" s="93"/>
      <c r="R1086" s="155"/>
      <c r="S1086" s="187"/>
      <c r="T1086" s="155"/>
    </row>
    <row r="1087" spans="1:20" s="252" customFormat="1" x14ac:dyDescent="0.25">
      <c r="A1087" s="158"/>
      <c r="B1087" s="142"/>
      <c r="C1087" s="155"/>
      <c r="D1087" s="143"/>
      <c r="E1087" s="143"/>
      <c r="F1087" s="87"/>
      <c r="G1087" s="159"/>
      <c r="H1087" s="160"/>
      <c r="I1087" s="155"/>
      <c r="J1087" s="161"/>
      <c r="K1087" s="162"/>
      <c r="L1087" s="162"/>
      <c r="M1087" s="155"/>
      <c r="N1087" s="155"/>
      <c r="O1087" s="145"/>
      <c r="P1087" s="155"/>
      <c r="Q1087" s="93"/>
      <c r="R1087" s="155"/>
      <c r="S1087" s="187"/>
      <c r="T1087" s="155"/>
    </row>
    <row r="1088" spans="1:20" s="252" customFormat="1" x14ac:dyDescent="0.25">
      <c r="A1088" s="104"/>
      <c r="B1088" s="142"/>
      <c r="C1088" s="108"/>
      <c r="D1088" s="105"/>
      <c r="E1088" s="105"/>
      <c r="F1088" s="87"/>
      <c r="G1088" s="106"/>
      <c r="H1088" s="107"/>
      <c r="I1088" s="108"/>
      <c r="J1088" s="109"/>
      <c r="K1088" s="110"/>
      <c r="L1088" s="110"/>
      <c r="M1088" s="108"/>
      <c r="N1088" s="108"/>
      <c r="O1088" s="111"/>
      <c r="P1088" s="108"/>
      <c r="Q1088" s="93"/>
      <c r="R1088" s="108"/>
      <c r="S1088" s="182"/>
      <c r="T1088" s="108"/>
    </row>
    <row r="1089" spans="1:20" s="82" customFormat="1" x14ac:dyDescent="0.25">
      <c r="A1089" s="158"/>
      <c r="B1089" s="142"/>
      <c r="C1089" s="155"/>
      <c r="D1089" s="143"/>
      <c r="E1089" s="143"/>
      <c r="F1089" s="87"/>
      <c r="G1089" s="159"/>
      <c r="H1089" s="160"/>
      <c r="I1089" s="155"/>
      <c r="J1089" s="161"/>
      <c r="K1089" s="162"/>
      <c r="L1089" s="162"/>
      <c r="M1089" s="155"/>
      <c r="N1089" s="155"/>
      <c r="O1089" s="145"/>
      <c r="P1089" s="155"/>
      <c r="Q1089" s="93"/>
      <c r="R1089" s="155"/>
      <c r="S1089" s="187"/>
      <c r="T1089" s="155"/>
    </row>
    <row r="1090" spans="1:20" s="82" customFormat="1" x14ac:dyDescent="0.25">
      <c r="A1090" s="104"/>
      <c r="B1090" s="142"/>
      <c r="C1090" s="108"/>
      <c r="D1090" s="105"/>
      <c r="E1090" s="105"/>
      <c r="F1090" s="87"/>
      <c r="G1090" s="106"/>
      <c r="H1090" s="107"/>
      <c r="I1090" s="108"/>
      <c r="J1090" s="109"/>
      <c r="K1090" s="110"/>
      <c r="L1090" s="110"/>
      <c r="M1090" s="108"/>
      <c r="N1090" s="108"/>
      <c r="O1090" s="111"/>
      <c r="P1090" s="108"/>
      <c r="Q1090" s="93"/>
      <c r="R1090" s="108"/>
      <c r="S1090" s="182"/>
      <c r="T1090" s="108"/>
    </row>
    <row r="1091" spans="1:20" s="252" customFormat="1" x14ac:dyDescent="0.25">
      <c r="A1091" s="158"/>
      <c r="B1091" s="142"/>
      <c r="C1091" s="155"/>
      <c r="D1091" s="143"/>
      <c r="E1091" s="143"/>
      <c r="F1091" s="87"/>
      <c r="G1091" s="159"/>
      <c r="H1091" s="160"/>
      <c r="I1091" s="155"/>
      <c r="J1091" s="161"/>
      <c r="K1091" s="162"/>
      <c r="L1091" s="162"/>
      <c r="M1091" s="155"/>
      <c r="N1091" s="155"/>
      <c r="O1091" s="145"/>
      <c r="P1091" s="155"/>
      <c r="Q1091" s="155"/>
      <c r="R1091" s="155"/>
      <c r="S1091" s="187"/>
      <c r="T1091" s="155"/>
    </row>
    <row r="1092" spans="1:20" s="252" customFormat="1" x14ac:dyDescent="0.25">
      <c r="A1092" s="158"/>
      <c r="B1092" s="142"/>
      <c r="C1092" s="155"/>
      <c r="D1092" s="143"/>
      <c r="E1092" s="143"/>
      <c r="F1092" s="87"/>
      <c r="G1092" s="159"/>
      <c r="H1092" s="160"/>
      <c r="I1092" s="155"/>
      <c r="J1092" s="161"/>
      <c r="K1092" s="162"/>
      <c r="L1092" s="162"/>
      <c r="M1092" s="155"/>
      <c r="N1092" s="155"/>
      <c r="O1092" s="145"/>
      <c r="P1092" s="155"/>
      <c r="Q1092" s="155"/>
      <c r="R1092" s="155"/>
      <c r="S1092" s="187"/>
      <c r="T1092" s="155"/>
    </row>
    <row r="1093" spans="1:20" s="252" customFormat="1" x14ac:dyDescent="0.25">
      <c r="A1093" s="104"/>
      <c r="B1093" s="142"/>
      <c r="C1093" s="108"/>
      <c r="D1093" s="105"/>
      <c r="E1093" s="105"/>
      <c r="F1093" s="87"/>
      <c r="G1093" s="106"/>
      <c r="H1093" s="107"/>
      <c r="I1093" s="108"/>
      <c r="J1093" s="109"/>
      <c r="K1093" s="110"/>
      <c r="L1093" s="110"/>
      <c r="M1093" s="108"/>
      <c r="N1093" s="108"/>
      <c r="O1093" s="111"/>
      <c r="P1093" s="108"/>
      <c r="Q1093" s="93"/>
      <c r="R1093" s="108"/>
      <c r="S1093" s="182"/>
      <c r="T1093" s="108"/>
    </row>
    <row r="1094" spans="1:20" s="252" customFormat="1" x14ac:dyDescent="0.25">
      <c r="A1094" s="158"/>
      <c r="B1094" s="142"/>
      <c r="C1094" s="155"/>
      <c r="D1094" s="143"/>
      <c r="E1094" s="143"/>
      <c r="F1094" s="87"/>
      <c r="G1094" s="159"/>
      <c r="H1094" s="160"/>
      <c r="I1094" s="155"/>
      <c r="J1094" s="161"/>
      <c r="K1094" s="162"/>
      <c r="L1094" s="162"/>
      <c r="M1094" s="155"/>
      <c r="N1094" s="155"/>
      <c r="O1094" s="155"/>
      <c r="P1094" s="155"/>
      <c r="Q1094" s="93"/>
      <c r="R1094" s="155"/>
      <c r="S1094" s="187"/>
      <c r="T1094" s="155"/>
    </row>
    <row r="1095" spans="1:20" s="252" customFormat="1" x14ac:dyDescent="0.25">
      <c r="A1095" s="158"/>
      <c r="B1095" s="142"/>
      <c r="C1095" s="155"/>
      <c r="D1095" s="143"/>
      <c r="E1095" s="143"/>
      <c r="F1095" s="87"/>
      <c r="G1095" s="159"/>
      <c r="H1095" s="160"/>
      <c r="I1095" s="155"/>
      <c r="J1095" s="161"/>
      <c r="K1095" s="162"/>
      <c r="L1095" s="162"/>
      <c r="M1095" s="155"/>
      <c r="N1095" s="155"/>
      <c r="O1095" s="145"/>
      <c r="P1095" s="155"/>
      <c r="Q1095" s="93"/>
      <c r="R1095" s="155"/>
      <c r="S1095" s="187"/>
      <c r="T1095" s="155"/>
    </row>
    <row r="1096" spans="1:20" s="252" customFormat="1" x14ac:dyDescent="0.25">
      <c r="A1096" s="104"/>
      <c r="B1096" s="142"/>
      <c r="C1096" s="108"/>
      <c r="D1096" s="105"/>
      <c r="E1096" s="105"/>
      <c r="F1096" s="87"/>
      <c r="G1096" s="106"/>
      <c r="H1096" s="107"/>
      <c r="I1096" s="108"/>
      <c r="J1096" s="109"/>
      <c r="K1096" s="110"/>
      <c r="L1096" s="110"/>
      <c r="M1096" s="108"/>
      <c r="N1096" s="108"/>
      <c r="O1096" s="111"/>
      <c r="P1096" s="108"/>
      <c r="Q1096" s="108"/>
      <c r="R1096" s="108"/>
      <c r="S1096" s="182"/>
      <c r="T1096" s="108"/>
    </row>
    <row r="1097" spans="1:20" s="252" customFormat="1" x14ac:dyDescent="0.25">
      <c r="A1097" s="104"/>
      <c r="B1097" s="142"/>
      <c r="C1097" s="108"/>
      <c r="D1097" s="105"/>
      <c r="E1097" s="105"/>
      <c r="F1097" s="87"/>
      <c r="G1097" s="106"/>
      <c r="H1097" s="107"/>
      <c r="I1097" s="108"/>
      <c r="J1097" s="109"/>
      <c r="K1097" s="110"/>
      <c r="L1097" s="110"/>
      <c r="M1097" s="108"/>
      <c r="N1097" s="108"/>
      <c r="O1097" s="111"/>
      <c r="P1097" s="108"/>
      <c r="Q1097" s="108"/>
      <c r="R1097" s="108"/>
      <c r="S1097" s="182"/>
      <c r="T1097" s="108"/>
    </row>
    <row r="1098" spans="1:20" s="252" customFormat="1" x14ac:dyDescent="0.25">
      <c r="A1098" s="158"/>
      <c r="B1098" s="142"/>
      <c r="C1098" s="155"/>
      <c r="D1098" s="143"/>
      <c r="E1098" s="143"/>
      <c r="F1098" s="87"/>
      <c r="G1098" s="159"/>
      <c r="H1098" s="160"/>
      <c r="I1098" s="155"/>
      <c r="J1098" s="161"/>
      <c r="K1098" s="162"/>
      <c r="L1098" s="162"/>
      <c r="M1098" s="155"/>
      <c r="N1098" s="155"/>
      <c r="O1098" s="145"/>
      <c r="P1098" s="155"/>
      <c r="Q1098" s="93"/>
      <c r="R1098" s="155"/>
      <c r="S1098" s="187"/>
      <c r="T1098" s="155"/>
    </row>
    <row r="1099" spans="1:20" s="252" customFormat="1" x14ac:dyDescent="0.25">
      <c r="A1099" s="158"/>
      <c r="B1099" s="142"/>
      <c r="C1099" s="155"/>
      <c r="D1099" s="143"/>
      <c r="E1099" s="143"/>
      <c r="F1099" s="87"/>
      <c r="G1099" s="159"/>
      <c r="H1099" s="160"/>
      <c r="I1099" s="155"/>
      <c r="J1099" s="161"/>
      <c r="K1099" s="162"/>
      <c r="L1099" s="162"/>
      <c r="M1099" s="155"/>
      <c r="N1099" s="155"/>
      <c r="O1099" s="145"/>
      <c r="P1099" s="155"/>
      <c r="Q1099" s="93"/>
      <c r="R1099" s="155"/>
      <c r="S1099" s="187"/>
      <c r="T1099" s="155"/>
    </row>
    <row r="1100" spans="1:20" s="252" customFormat="1" x14ac:dyDescent="0.25">
      <c r="A1100" s="158"/>
      <c r="B1100" s="142"/>
      <c r="C1100" s="155"/>
      <c r="D1100" s="143"/>
      <c r="E1100" s="143"/>
      <c r="F1100" s="87"/>
      <c r="G1100" s="159"/>
      <c r="H1100" s="160"/>
      <c r="I1100" s="155"/>
      <c r="J1100" s="161"/>
      <c r="K1100" s="162"/>
      <c r="L1100" s="162"/>
      <c r="M1100" s="155"/>
      <c r="N1100" s="155"/>
      <c r="O1100" s="145"/>
      <c r="P1100" s="155"/>
      <c r="Q1100" s="93"/>
      <c r="R1100" s="155"/>
      <c r="S1100" s="187"/>
      <c r="T1100" s="155"/>
    </row>
    <row r="1101" spans="1:20" s="252" customFormat="1" x14ac:dyDescent="0.25">
      <c r="A1101" s="158"/>
      <c r="B1101" s="142"/>
      <c r="C1101" s="155"/>
      <c r="D1101" s="143"/>
      <c r="E1101" s="143"/>
      <c r="F1101" s="87"/>
      <c r="G1101" s="159"/>
      <c r="H1101" s="160"/>
      <c r="I1101" s="155"/>
      <c r="J1101" s="161"/>
      <c r="K1101" s="162"/>
      <c r="L1101" s="162"/>
      <c r="M1101" s="155"/>
      <c r="N1101" s="155"/>
      <c r="O1101" s="145"/>
      <c r="P1101" s="155"/>
      <c r="Q1101" s="93"/>
      <c r="R1101" s="155"/>
      <c r="S1101" s="187"/>
      <c r="T1101" s="155"/>
    </row>
    <row r="1102" spans="1:20" s="252" customFormat="1" x14ac:dyDescent="0.25">
      <c r="A1102" s="158"/>
      <c r="B1102" s="142"/>
      <c r="C1102" s="155"/>
      <c r="D1102" s="143"/>
      <c r="E1102" s="143"/>
      <c r="F1102" s="87"/>
      <c r="G1102" s="159"/>
      <c r="H1102" s="160"/>
      <c r="I1102" s="155"/>
      <c r="J1102" s="161"/>
      <c r="K1102" s="162"/>
      <c r="L1102" s="162"/>
      <c r="M1102" s="155"/>
      <c r="N1102" s="155"/>
      <c r="O1102" s="145"/>
      <c r="P1102" s="155"/>
      <c r="Q1102" s="93"/>
      <c r="R1102" s="155"/>
      <c r="S1102" s="187"/>
      <c r="T1102" s="155"/>
    </row>
    <row r="1103" spans="1:20" s="252" customFormat="1" x14ac:dyDescent="0.25">
      <c r="A1103" s="158"/>
      <c r="B1103" s="142"/>
      <c r="C1103" s="155"/>
      <c r="D1103" s="143"/>
      <c r="E1103" s="143"/>
      <c r="F1103" s="87"/>
      <c r="G1103" s="159"/>
      <c r="H1103" s="160"/>
      <c r="I1103" s="155"/>
      <c r="J1103" s="161"/>
      <c r="K1103" s="162"/>
      <c r="L1103" s="162"/>
      <c r="M1103" s="155"/>
      <c r="N1103" s="155"/>
      <c r="O1103" s="145"/>
      <c r="P1103" s="155"/>
      <c r="Q1103" s="93"/>
      <c r="R1103" s="155"/>
      <c r="S1103" s="187"/>
      <c r="T1103" s="155"/>
    </row>
    <row r="1104" spans="1:20" s="252" customFormat="1" x14ac:dyDescent="0.25">
      <c r="A1104" s="158"/>
      <c r="B1104" s="142"/>
      <c r="C1104" s="155"/>
      <c r="D1104" s="143"/>
      <c r="E1104" s="143"/>
      <c r="F1104" s="87"/>
      <c r="G1104" s="159"/>
      <c r="H1104" s="160"/>
      <c r="I1104" s="155"/>
      <c r="J1104" s="161"/>
      <c r="K1104" s="162"/>
      <c r="L1104" s="162"/>
      <c r="M1104" s="155"/>
      <c r="N1104" s="155"/>
      <c r="O1104" s="145"/>
      <c r="P1104" s="155"/>
      <c r="Q1104" s="155"/>
      <c r="R1104" s="155"/>
      <c r="S1104" s="187"/>
      <c r="T1104" s="155"/>
    </row>
    <row r="1105" spans="1:20" s="252" customFormat="1" x14ac:dyDescent="0.25">
      <c r="A1105" s="158"/>
      <c r="B1105" s="142"/>
      <c r="C1105" s="155"/>
      <c r="D1105" s="143"/>
      <c r="E1105" s="143"/>
      <c r="F1105" s="87"/>
      <c r="G1105" s="159"/>
      <c r="H1105" s="160"/>
      <c r="I1105" s="155"/>
      <c r="J1105" s="161"/>
      <c r="K1105" s="162"/>
      <c r="L1105" s="162"/>
      <c r="M1105" s="155"/>
      <c r="N1105" s="155"/>
      <c r="O1105" s="145"/>
      <c r="P1105" s="155"/>
      <c r="Q1105" s="93"/>
      <c r="R1105" s="155"/>
      <c r="S1105" s="187"/>
      <c r="T1105" s="155"/>
    </row>
    <row r="1106" spans="1:20" s="252" customFormat="1" x14ac:dyDescent="0.25">
      <c r="A1106" s="158"/>
      <c r="B1106" s="142"/>
      <c r="C1106" s="155"/>
      <c r="D1106" s="143"/>
      <c r="E1106" s="143"/>
      <c r="F1106" s="87"/>
      <c r="G1106" s="159"/>
      <c r="H1106" s="160"/>
      <c r="I1106" s="155"/>
      <c r="J1106" s="161"/>
      <c r="K1106" s="162"/>
      <c r="L1106" s="162"/>
      <c r="M1106" s="155"/>
      <c r="N1106" s="155"/>
      <c r="O1106" s="145"/>
      <c r="P1106" s="155"/>
      <c r="Q1106" s="93"/>
      <c r="R1106" s="155"/>
      <c r="S1106" s="187"/>
      <c r="T1106" s="155"/>
    </row>
    <row r="1107" spans="1:20" s="252" customFormat="1" x14ac:dyDescent="0.25">
      <c r="A1107" s="158"/>
      <c r="B1107" s="142"/>
      <c r="C1107" s="155"/>
      <c r="D1107" s="143"/>
      <c r="E1107" s="143"/>
      <c r="F1107" s="87"/>
      <c r="G1107" s="159"/>
      <c r="H1107" s="160"/>
      <c r="I1107" s="155"/>
      <c r="J1107" s="161"/>
      <c r="K1107" s="162"/>
      <c r="L1107" s="162"/>
      <c r="M1107" s="155"/>
      <c r="N1107" s="155"/>
      <c r="O1107" s="145"/>
      <c r="P1107" s="155"/>
      <c r="Q1107" s="93"/>
      <c r="R1107" s="155"/>
      <c r="S1107" s="187"/>
      <c r="T1107" s="155"/>
    </row>
    <row r="1108" spans="1:20" s="252" customFormat="1" x14ac:dyDescent="0.25">
      <c r="A1108" s="158"/>
      <c r="B1108" s="142"/>
      <c r="C1108" s="155"/>
      <c r="D1108" s="143"/>
      <c r="E1108" s="143"/>
      <c r="F1108" s="87"/>
      <c r="G1108" s="159"/>
      <c r="H1108" s="160"/>
      <c r="I1108" s="155"/>
      <c r="J1108" s="161"/>
      <c r="K1108" s="162"/>
      <c r="L1108" s="162"/>
      <c r="M1108" s="155"/>
      <c r="N1108" s="155"/>
      <c r="O1108" s="145"/>
      <c r="P1108" s="155"/>
      <c r="Q1108" s="93"/>
      <c r="R1108" s="155"/>
      <c r="S1108" s="187"/>
      <c r="T1108" s="155"/>
    </row>
    <row r="1109" spans="1:20" s="252" customFormat="1" x14ac:dyDescent="0.25">
      <c r="A1109" s="158"/>
      <c r="B1109" s="142"/>
      <c r="C1109" s="155"/>
      <c r="D1109" s="143"/>
      <c r="E1109" s="143"/>
      <c r="F1109" s="87"/>
      <c r="G1109" s="159"/>
      <c r="H1109" s="160"/>
      <c r="I1109" s="155"/>
      <c r="J1109" s="161"/>
      <c r="K1109" s="162"/>
      <c r="L1109" s="162"/>
      <c r="M1109" s="155"/>
      <c r="N1109" s="155"/>
      <c r="O1109" s="145"/>
      <c r="P1109" s="155"/>
      <c r="Q1109" s="93"/>
      <c r="R1109" s="155"/>
      <c r="S1109" s="187"/>
      <c r="T1109" s="155"/>
    </row>
    <row r="1110" spans="1:20" s="252" customFormat="1" x14ac:dyDescent="0.25">
      <c r="A1110" s="158"/>
      <c r="B1110" s="142"/>
      <c r="C1110" s="155"/>
      <c r="D1110" s="143"/>
      <c r="E1110" s="143"/>
      <c r="F1110" s="87"/>
      <c r="G1110" s="159"/>
      <c r="H1110" s="160"/>
      <c r="I1110" s="155"/>
      <c r="J1110" s="161"/>
      <c r="K1110" s="162"/>
      <c r="L1110" s="162"/>
      <c r="M1110" s="155"/>
      <c r="N1110" s="155"/>
      <c r="O1110" s="145"/>
      <c r="P1110" s="155"/>
      <c r="Q1110" s="93"/>
      <c r="R1110" s="155"/>
      <c r="S1110" s="187"/>
      <c r="T1110" s="155"/>
    </row>
    <row r="1111" spans="1:20" s="252" customFormat="1" x14ac:dyDescent="0.25">
      <c r="A1111" s="158"/>
      <c r="B1111" s="142"/>
      <c r="C1111" s="155"/>
      <c r="D1111" s="143"/>
      <c r="E1111" s="143"/>
      <c r="F1111" s="87"/>
      <c r="G1111" s="159"/>
      <c r="H1111" s="160"/>
      <c r="I1111" s="155"/>
      <c r="J1111" s="161"/>
      <c r="K1111" s="162"/>
      <c r="L1111" s="162"/>
      <c r="M1111" s="155"/>
      <c r="N1111" s="155"/>
      <c r="O1111" s="155"/>
      <c r="P1111" s="155"/>
      <c r="Q1111" s="93"/>
      <c r="R1111" s="155"/>
      <c r="S1111" s="187"/>
      <c r="T1111" s="155"/>
    </row>
    <row r="1112" spans="1:20" s="252" customFormat="1" x14ac:dyDescent="0.25">
      <c r="A1112" s="158"/>
      <c r="B1112" s="142"/>
      <c r="C1112" s="155"/>
      <c r="D1112" s="143"/>
      <c r="E1112" s="143"/>
      <c r="F1112" s="87"/>
      <c r="G1112" s="159"/>
      <c r="H1112" s="160"/>
      <c r="I1112" s="155"/>
      <c r="J1112" s="161"/>
      <c r="K1112" s="162"/>
      <c r="L1112" s="162"/>
      <c r="M1112" s="155"/>
      <c r="N1112" s="155"/>
      <c r="O1112" s="155"/>
      <c r="P1112" s="155"/>
      <c r="Q1112" s="93"/>
      <c r="R1112" s="155"/>
      <c r="S1112" s="187"/>
      <c r="T1112" s="155"/>
    </row>
    <row r="1113" spans="1:20" s="252" customFormat="1" x14ac:dyDescent="0.25">
      <c r="A1113" s="158"/>
      <c r="B1113" s="142"/>
      <c r="C1113" s="155"/>
      <c r="D1113" s="143"/>
      <c r="E1113" s="143"/>
      <c r="F1113" s="87"/>
      <c r="G1113" s="159"/>
      <c r="H1113" s="160"/>
      <c r="I1113" s="155"/>
      <c r="J1113" s="161"/>
      <c r="K1113" s="162"/>
      <c r="L1113" s="162"/>
      <c r="M1113" s="155"/>
      <c r="N1113" s="155"/>
      <c r="O1113" s="145"/>
      <c r="P1113" s="155"/>
      <c r="Q1113" s="93"/>
      <c r="R1113" s="155"/>
      <c r="S1113" s="187"/>
      <c r="T1113" s="155"/>
    </row>
    <row r="1114" spans="1:20" s="252" customFormat="1" x14ac:dyDescent="0.25">
      <c r="A1114" s="158"/>
      <c r="B1114" s="142"/>
      <c r="C1114" s="155"/>
      <c r="D1114" s="143"/>
      <c r="E1114" s="143"/>
      <c r="F1114" s="87"/>
      <c r="G1114" s="159"/>
      <c r="H1114" s="160"/>
      <c r="I1114" s="155"/>
      <c r="J1114" s="161"/>
      <c r="K1114" s="162"/>
      <c r="L1114" s="162"/>
      <c r="M1114" s="155"/>
      <c r="N1114" s="155"/>
      <c r="O1114" s="145"/>
      <c r="P1114" s="155"/>
      <c r="Q1114" s="155"/>
      <c r="R1114" s="155"/>
      <c r="S1114" s="187"/>
      <c r="T1114" s="155"/>
    </row>
    <row r="1115" spans="1:20" s="252" customFormat="1" x14ac:dyDescent="0.25">
      <c r="A1115" s="158"/>
      <c r="B1115" s="142"/>
      <c r="C1115" s="155"/>
      <c r="D1115" s="143"/>
      <c r="E1115" s="143"/>
      <c r="F1115" s="87"/>
      <c r="G1115" s="159"/>
      <c r="H1115" s="160"/>
      <c r="I1115" s="155"/>
      <c r="J1115" s="161"/>
      <c r="K1115" s="162"/>
      <c r="L1115" s="162"/>
      <c r="M1115" s="155"/>
      <c r="N1115" s="155"/>
      <c r="O1115" s="145"/>
      <c r="P1115" s="155"/>
      <c r="Q1115" s="93"/>
      <c r="R1115" s="155"/>
      <c r="S1115" s="187"/>
      <c r="T1115" s="155"/>
    </row>
    <row r="1116" spans="1:20" s="252" customFormat="1" x14ac:dyDescent="0.25">
      <c r="A1116" s="158"/>
      <c r="B1116" s="142"/>
      <c r="C1116" s="155"/>
      <c r="D1116" s="143"/>
      <c r="E1116" s="143"/>
      <c r="F1116" s="87"/>
      <c r="G1116" s="159"/>
      <c r="H1116" s="160"/>
      <c r="I1116" s="155"/>
      <c r="J1116" s="161"/>
      <c r="K1116" s="162"/>
      <c r="L1116" s="162"/>
      <c r="M1116" s="155"/>
      <c r="N1116" s="155"/>
      <c r="O1116" s="145"/>
      <c r="P1116" s="155"/>
      <c r="Q1116" s="93"/>
      <c r="R1116" s="155"/>
      <c r="S1116" s="187"/>
      <c r="T1116" s="155"/>
    </row>
    <row r="1117" spans="1:20" s="252" customFormat="1" x14ac:dyDescent="0.25">
      <c r="A1117" s="158"/>
      <c r="B1117" s="142"/>
      <c r="C1117" s="155"/>
      <c r="D1117" s="143"/>
      <c r="E1117" s="143"/>
      <c r="F1117" s="87"/>
      <c r="G1117" s="159"/>
      <c r="H1117" s="160"/>
      <c r="I1117" s="155"/>
      <c r="J1117" s="161"/>
      <c r="K1117" s="162"/>
      <c r="L1117" s="162"/>
      <c r="M1117" s="155"/>
      <c r="N1117" s="155"/>
      <c r="O1117" s="145"/>
      <c r="P1117" s="155"/>
      <c r="Q1117" s="93"/>
      <c r="R1117" s="155"/>
      <c r="S1117" s="187"/>
      <c r="T1117" s="155"/>
    </row>
    <row r="1118" spans="1:20" s="252" customFormat="1" x14ac:dyDescent="0.25">
      <c r="A1118" s="158"/>
      <c r="B1118" s="142"/>
      <c r="C1118" s="155"/>
      <c r="D1118" s="143"/>
      <c r="E1118" s="143"/>
      <c r="F1118" s="87"/>
      <c r="G1118" s="159"/>
      <c r="H1118" s="160"/>
      <c r="I1118" s="155"/>
      <c r="J1118" s="161"/>
      <c r="K1118" s="162"/>
      <c r="L1118" s="162"/>
      <c r="M1118" s="155"/>
      <c r="N1118" s="155"/>
      <c r="O1118" s="155"/>
      <c r="P1118" s="155"/>
      <c r="Q1118" s="93"/>
      <c r="R1118" s="155"/>
      <c r="S1118" s="187"/>
      <c r="T1118" s="155"/>
    </row>
    <row r="1119" spans="1:20" s="252" customFormat="1" x14ac:dyDescent="0.25">
      <c r="A1119" s="158"/>
      <c r="B1119" s="142"/>
      <c r="C1119" s="155"/>
      <c r="D1119" s="143"/>
      <c r="E1119" s="143"/>
      <c r="F1119" s="87"/>
      <c r="G1119" s="159"/>
      <c r="H1119" s="160"/>
      <c r="I1119" s="155"/>
      <c r="J1119" s="161"/>
      <c r="K1119" s="162"/>
      <c r="L1119" s="162"/>
      <c r="M1119" s="155"/>
      <c r="N1119" s="155"/>
      <c r="O1119" s="145"/>
      <c r="P1119" s="155"/>
      <c r="Q1119" s="93"/>
      <c r="R1119" s="155"/>
      <c r="S1119" s="187"/>
      <c r="T1119" s="155"/>
    </row>
    <row r="1120" spans="1:20" s="252" customFormat="1" x14ac:dyDescent="0.25">
      <c r="A1120" s="158"/>
      <c r="B1120" s="142"/>
      <c r="C1120" s="155"/>
      <c r="D1120" s="143"/>
      <c r="E1120" s="143"/>
      <c r="F1120" s="87"/>
      <c r="G1120" s="159"/>
      <c r="H1120" s="160"/>
      <c r="I1120" s="155"/>
      <c r="J1120" s="161"/>
      <c r="K1120" s="162"/>
      <c r="L1120" s="162"/>
      <c r="M1120" s="155"/>
      <c r="N1120" s="155"/>
      <c r="O1120" s="145"/>
      <c r="P1120" s="155"/>
      <c r="Q1120" s="155"/>
      <c r="R1120" s="155"/>
      <c r="S1120" s="187"/>
      <c r="T1120" s="155"/>
    </row>
    <row r="1121" spans="1:20" s="252" customFormat="1" x14ac:dyDescent="0.25">
      <c r="A1121" s="158"/>
      <c r="B1121" s="142"/>
      <c r="C1121" s="155"/>
      <c r="D1121" s="143"/>
      <c r="E1121" s="143"/>
      <c r="F1121" s="87"/>
      <c r="G1121" s="159"/>
      <c r="H1121" s="160"/>
      <c r="I1121" s="155"/>
      <c r="J1121" s="161"/>
      <c r="K1121" s="162"/>
      <c r="L1121" s="162"/>
      <c r="M1121" s="155"/>
      <c r="N1121" s="155"/>
      <c r="O1121" s="145"/>
      <c r="P1121" s="155"/>
      <c r="Q1121" s="93"/>
      <c r="R1121" s="155"/>
      <c r="S1121" s="187"/>
      <c r="T1121" s="155"/>
    </row>
    <row r="1122" spans="1:20" s="252" customFormat="1" x14ac:dyDescent="0.25">
      <c r="A1122" s="158"/>
      <c r="B1122" s="142"/>
      <c r="C1122" s="155"/>
      <c r="D1122" s="143"/>
      <c r="E1122" s="143"/>
      <c r="F1122" s="87"/>
      <c r="G1122" s="159"/>
      <c r="H1122" s="160"/>
      <c r="I1122" s="155"/>
      <c r="J1122" s="161"/>
      <c r="K1122" s="162"/>
      <c r="L1122" s="162"/>
      <c r="M1122" s="155"/>
      <c r="N1122" s="155"/>
      <c r="O1122" s="145"/>
      <c r="P1122" s="155"/>
      <c r="Q1122" s="93"/>
      <c r="R1122" s="155"/>
      <c r="S1122" s="187"/>
      <c r="T1122" s="155"/>
    </row>
    <row r="1123" spans="1:20" s="252" customFormat="1" x14ac:dyDescent="0.25">
      <c r="A1123" s="158"/>
      <c r="B1123" s="142"/>
      <c r="C1123" s="155"/>
      <c r="D1123" s="143"/>
      <c r="E1123" s="143"/>
      <c r="F1123" s="87"/>
      <c r="G1123" s="159"/>
      <c r="H1123" s="160"/>
      <c r="I1123" s="155"/>
      <c r="J1123" s="161"/>
      <c r="K1123" s="162"/>
      <c r="L1123" s="162"/>
      <c r="M1123" s="155"/>
      <c r="N1123" s="155"/>
      <c r="O1123" s="145"/>
      <c r="P1123" s="155"/>
      <c r="Q1123" s="93"/>
      <c r="R1123" s="155"/>
      <c r="S1123" s="187"/>
      <c r="T1123" s="155"/>
    </row>
    <row r="1124" spans="1:20" s="252" customFormat="1" x14ac:dyDescent="0.25">
      <c r="A1124" s="104"/>
      <c r="B1124" s="142"/>
      <c r="C1124" s="108"/>
      <c r="D1124" s="105"/>
      <c r="E1124" s="105"/>
      <c r="F1124" s="87"/>
      <c r="G1124" s="106"/>
      <c r="H1124" s="107"/>
      <c r="I1124" s="108"/>
      <c r="J1124" s="109"/>
      <c r="K1124" s="110"/>
      <c r="L1124" s="110"/>
      <c r="M1124" s="108"/>
      <c r="N1124" s="108"/>
      <c r="O1124" s="108"/>
      <c r="P1124" s="108"/>
      <c r="Q1124" s="93"/>
      <c r="R1124" s="108"/>
      <c r="S1124" s="182"/>
      <c r="T1124" s="108"/>
    </row>
    <row r="1125" spans="1:20" s="252" customFormat="1" x14ac:dyDescent="0.25">
      <c r="A1125" s="158"/>
      <c r="B1125" s="142"/>
      <c r="C1125" s="155"/>
      <c r="D1125" s="143"/>
      <c r="E1125" s="143"/>
      <c r="F1125" s="87"/>
      <c r="G1125" s="159"/>
      <c r="H1125" s="160"/>
      <c r="I1125" s="155"/>
      <c r="J1125" s="161"/>
      <c r="K1125" s="162"/>
      <c r="L1125" s="162"/>
      <c r="M1125" s="155"/>
      <c r="N1125" s="155"/>
      <c r="O1125" s="145"/>
      <c r="P1125" s="155"/>
      <c r="Q1125" s="93"/>
      <c r="R1125" s="155"/>
      <c r="S1125" s="187"/>
      <c r="T1125" s="155"/>
    </row>
    <row r="1126" spans="1:20" s="252" customFormat="1" x14ac:dyDescent="0.25">
      <c r="A1126" s="158"/>
      <c r="B1126" s="142"/>
      <c r="C1126" s="155"/>
      <c r="D1126" s="143"/>
      <c r="E1126" s="143"/>
      <c r="F1126" s="87"/>
      <c r="G1126" s="159"/>
      <c r="H1126" s="160"/>
      <c r="I1126" s="155"/>
      <c r="J1126" s="161"/>
      <c r="K1126" s="162"/>
      <c r="L1126" s="162"/>
      <c r="M1126" s="155"/>
      <c r="N1126" s="155"/>
      <c r="O1126" s="145"/>
      <c r="P1126" s="155"/>
      <c r="Q1126" s="93"/>
      <c r="R1126" s="155"/>
      <c r="S1126" s="187"/>
      <c r="T1126" s="155"/>
    </row>
    <row r="1127" spans="1:20" s="252" customFormat="1" x14ac:dyDescent="0.25">
      <c r="A1127" s="158"/>
      <c r="B1127" s="142"/>
      <c r="C1127" s="155"/>
      <c r="D1127" s="143"/>
      <c r="E1127" s="143"/>
      <c r="F1127" s="87"/>
      <c r="G1127" s="159"/>
      <c r="H1127" s="160"/>
      <c r="I1127" s="155"/>
      <c r="J1127" s="161"/>
      <c r="K1127" s="162"/>
      <c r="L1127" s="162"/>
      <c r="M1127" s="155"/>
      <c r="N1127" s="155"/>
      <c r="O1127" s="145"/>
      <c r="P1127" s="155"/>
      <c r="Q1127" s="155"/>
      <c r="R1127" s="155"/>
      <c r="S1127" s="187"/>
      <c r="T1127" s="155"/>
    </row>
    <row r="1128" spans="1:20" s="252" customFormat="1" x14ac:dyDescent="0.25">
      <c r="A1128" s="158"/>
      <c r="B1128" s="142"/>
      <c r="C1128" s="155"/>
      <c r="D1128" s="143"/>
      <c r="E1128" s="143"/>
      <c r="F1128" s="87"/>
      <c r="G1128" s="159"/>
      <c r="H1128" s="160"/>
      <c r="I1128" s="155"/>
      <c r="J1128" s="161"/>
      <c r="K1128" s="162"/>
      <c r="L1128" s="162"/>
      <c r="M1128" s="155"/>
      <c r="N1128" s="155"/>
      <c r="O1128" s="145"/>
      <c r="P1128" s="155"/>
      <c r="Q1128" s="93"/>
      <c r="R1128" s="155"/>
      <c r="S1128" s="187"/>
      <c r="T1128" s="155"/>
    </row>
    <row r="1129" spans="1:20" s="252" customFormat="1" x14ac:dyDescent="0.25">
      <c r="A1129" s="158"/>
      <c r="B1129" s="142"/>
      <c r="C1129" s="155"/>
      <c r="D1129" s="143"/>
      <c r="E1129" s="143"/>
      <c r="F1129" s="87"/>
      <c r="G1129" s="159"/>
      <c r="H1129" s="160"/>
      <c r="I1129" s="155"/>
      <c r="J1129" s="161"/>
      <c r="K1129" s="162"/>
      <c r="L1129" s="162"/>
      <c r="M1129" s="155"/>
      <c r="N1129" s="155"/>
      <c r="O1129" s="145"/>
      <c r="P1129" s="155"/>
      <c r="Q1129" s="155"/>
      <c r="R1129" s="155"/>
      <c r="S1129" s="187"/>
      <c r="T1129" s="155"/>
    </row>
    <row r="1130" spans="1:20" s="252" customFormat="1" x14ac:dyDescent="0.25">
      <c r="A1130" s="158"/>
      <c r="B1130" s="142"/>
      <c r="C1130" s="155"/>
      <c r="D1130" s="143"/>
      <c r="E1130" s="143"/>
      <c r="F1130" s="87"/>
      <c r="G1130" s="159"/>
      <c r="H1130" s="160"/>
      <c r="I1130" s="155"/>
      <c r="J1130" s="161"/>
      <c r="K1130" s="162"/>
      <c r="L1130" s="162"/>
      <c r="M1130" s="155"/>
      <c r="N1130" s="155"/>
      <c r="O1130" s="145"/>
      <c r="P1130" s="155"/>
      <c r="Q1130" s="155"/>
      <c r="R1130" s="155"/>
      <c r="S1130" s="187"/>
      <c r="T1130" s="155"/>
    </row>
    <row r="1131" spans="1:20" s="252" customFormat="1" x14ac:dyDescent="0.25">
      <c r="A1131" s="104"/>
      <c r="B1131" s="142"/>
      <c r="C1131" s="108"/>
      <c r="D1131" s="105"/>
      <c r="E1131" s="105"/>
      <c r="F1131" s="87"/>
      <c r="G1131" s="106"/>
      <c r="H1131" s="107"/>
      <c r="I1131" s="108"/>
      <c r="J1131" s="109"/>
      <c r="K1131" s="110"/>
      <c r="L1131" s="110"/>
      <c r="M1131" s="108"/>
      <c r="N1131" s="108"/>
      <c r="O1131" s="108"/>
      <c r="P1131" s="108"/>
      <c r="Q1131" s="93"/>
      <c r="R1131" s="108"/>
      <c r="S1131" s="182"/>
      <c r="T1131" s="108"/>
    </row>
    <row r="1132" spans="1:20" s="252" customFormat="1" x14ac:dyDescent="0.25">
      <c r="A1132" s="158"/>
      <c r="B1132" s="142"/>
      <c r="C1132" s="155"/>
      <c r="D1132" s="143"/>
      <c r="E1132" s="143"/>
      <c r="F1132" s="87"/>
      <c r="G1132" s="159"/>
      <c r="H1132" s="160"/>
      <c r="I1132" s="155"/>
      <c r="J1132" s="161"/>
      <c r="K1132" s="162"/>
      <c r="L1132" s="162"/>
      <c r="M1132" s="155"/>
      <c r="N1132" s="155"/>
      <c r="O1132" s="145"/>
      <c r="P1132" s="155"/>
      <c r="Q1132" s="93"/>
      <c r="R1132" s="155"/>
      <c r="S1132" s="187"/>
      <c r="T1132" s="155"/>
    </row>
    <row r="1133" spans="1:20" s="252" customFormat="1" x14ac:dyDescent="0.25">
      <c r="A1133" s="158"/>
      <c r="B1133" s="142"/>
      <c r="C1133" s="155"/>
      <c r="D1133" s="143"/>
      <c r="E1133" s="143"/>
      <c r="F1133" s="87"/>
      <c r="G1133" s="159"/>
      <c r="H1133" s="160"/>
      <c r="I1133" s="155"/>
      <c r="J1133" s="161"/>
      <c r="K1133" s="162"/>
      <c r="L1133" s="162"/>
      <c r="M1133" s="155"/>
      <c r="N1133" s="155"/>
      <c r="O1133" s="145"/>
      <c r="P1133" s="155"/>
      <c r="Q1133" s="155"/>
      <c r="R1133" s="155"/>
      <c r="S1133" s="187"/>
      <c r="T1133" s="155"/>
    </row>
    <row r="1134" spans="1:20" s="252" customFormat="1" x14ac:dyDescent="0.25">
      <c r="A1134" s="158"/>
      <c r="B1134" s="142"/>
      <c r="C1134" s="155"/>
      <c r="D1134" s="143"/>
      <c r="E1134" s="143"/>
      <c r="F1134" s="87"/>
      <c r="G1134" s="159"/>
      <c r="H1134" s="160"/>
      <c r="I1134" s="155"/>
      <c r="J1134" s="161"/>
      <c r="K1134" s="162"/>
      <c r="L1134" s="162"/>
      <c r="M1134" s="155"/>
      <c r="N1134" s="155"/>
      <c r="O1134" s="145"/>
      <c r="P1134" s="155"/>
      <c r="Q1134" s="93"/>
      <c r="R1134" s="155"/>
      <c r="S1134" s="187"/>
      <c r="T1134" s="155"/>
    </row>
    <row r="1135" spans="1:20" s="252" customFormat="1" x14ac:dyDescent="0.25">
      <c r="A1135" s="158"/>
      <c r="B1135" s="142"/>
      <c r="C1135" s="155"/>
      <c r="D1135" s="143"/>
      <c r="E1135" s="143"/>
      <c r="F1135" s="87"/>
      <c r="G1135" s="159"/>
      <c r="H1135" s="160"/>
      <c r="I1135" s="155"/>
      <c r="J1135" s="161"/>
      <c r="K1135" s="162"/>
      <c r="L1135" s="162"/>
      <c r="M1135" s="155"/>
      <c r="N1135" s="155"/>
      <c r="O1135" s="145"/>
      <c r="P1135" s="155"/>
      <c r="Q1135" s="155"/>
      <c r="R1135" s="155"/>
      <c r="S1135" s="187"/>
      <c r="T1135" s="155"/>
    </row>
    <row r="1136" spans="1:20" s="252" customFormat="1" x14ac:dyDescent="0.25">
      <c r="A1136" s="158"/>
      <c r="B1136" s="142"/>
      <c r="C1136" s="155"/>
      <c r="D1136" s="143"/>
      <c r="E1136" s="143"/>
      <c r="F1136" s="87"/>
      <c r="G1136" s="159"/>
      <c r="H1136" s="160"/>
      <c r="I1136" s="155"/>
      <c r="J1136" s="161"/>
      <c r="K1136" s="162"/>
      <c r="L1136" s="162"/>
      <c r="M1136" s="155"/>
      <c r="N1136" s="155"/>
      <c r="O1136" s="145"/>
      <c r="P1136" s="155"/>
      <c r="Q1136" s="93"/>
      <c r="R1136" s="155"/>
      <c r="S1136" s="187"/>
      <c r="T1136" s="155"/>
    </row>
    <row r="1137" spans="1:20" s="252" customFormat="1" x14ac:dyDescent="0.25">
      <c r="A1137" s="158"/>
      <c r="B1137" s="142"/>
      <c r="C1137" s="155"/>
      <c r="D1137" s="143"/>
      <c r="E1137" s="143"/>
      <c r="F1137" s="87"/>
      <c r="G1137" s="159"/>
      <c r="H1137" s="160"/>
      <c r="I1137" s="155"/>
      <c r="J1137" s="161"/>
      <c r="K1137" s="162"/>
      <c r="L1137" s="162"/>
      <c r="M1137" s="155"/>
      <c r="N1137" s="155"/>
      <c r="O1137" s="145"/>
      <c r="P1137" s="155"/>
      <c r="Q1137" s="93"/>
      <c r="R1137" s="155"/>
      <c r="S1137" s="187"/>
      <c r="T1137" s="155"/>
    </row>
    <row r="1138" spans="1:20" s="252" customFormat="1" x14ac:dyDescent="0.25">
      <c r="A1138" s="158"/>
      <c r="B1138" s="142"/>
      <c r="C1138" s="155"/>
      <c r="D1138" s="143"/>
      <c r="E1138" s="143"/>
      <c r="F1138" s="87"/>
      <c r="G1138" s="159"/>
      <c r="H1138" s="160"/>
      <c r="I1138" s="155"/>
      <c r="J1138" s="161"/>
      <c r="K1138" s="162"/>
      <c r="L1138" s="162"/>
      <c r="M1138" s="155"/>
      <c r="N1138" s="155"/>
      <c r="O1138" s="145"/>
      <c r="P1138" s="155"/>
      <c r="Q1138" s="155"/>
      <c r="R1138" s="155"/>
      <c r="S1138" s="187"/>
      <c r="T1138" s="155"/>
    </row>
    <row r="1139" spans="1:20" s="252" customFormat="1" x14ac:dyDescent="0.25">
      <c r="A1139" s="158"/>
      <c r="B1139" s="142"/>
      <c r="C1139" s="155"/>
      <c r="D1139" s="143"/>
      <c r="E1139" s="143"/>
      <c r="F1139" s="87"/>
      <c r="G1139" s="159"/>
      <c r="H1139" s="160"/>
      <c r="I1139" s="155"/>
      <c r="J1139" s="161"/>
      <c r="K1139" s="162"/>
      <c r="L1139" s="162"/>
      <c r="M1139" s="155"/>
      <c r="N1139" s="155"/>
      <c r="O1139" s="145"/>
      <c r="P1139" s="155"/>
      <c r="Q1139" s="155"/>
      <c r="R1139" s="155"/>
      <c r="S1139" s="187"/>
      <c r="T1139" s="155"/>
    </row>
    <row r="1140" spans="1:20" s="252" customFormat="1" x14ac:dyDescent="0.25">
      <c r="A1140" s="158"/>
      <c r="B1140" s="142"/>
      <c r="C1140" s="155"/>
      <c r="D1140" s="143"/>
      <c r="E1140" s="143"/>
      <c r="F1140" s="87"/>
      <c r="G1140" s="159"/>
      <c r="H1140" s="160"/>
      <c r="I1140" s="155"/>
      <c r="J1140" s="161"/>
      <c r="K1140" s="162"/>
      <c r="L1140" s="162"/>
      <c r="M1140" s="155"/>
      <c r="N1140" s="155"/>
      <c r="O1140" s="145"/>
      <c r="P1140" s="155"/>
      <c r="Q1140" s="93"/>
      <c r="R1140" s="155"/>
      <c r="S1140" s="187"/>
      <c r="T1140" s="155"/>
    </row>
    <row r="1141" spans="1:20" s="252" customFormat="1" x14ac:dyDescent="0.25">
      <c r="A1141" s="158"/>
      <c r="B1141" s="142"/>
      <c r="C1141" s="155"/>
      <c r="D1141" s="143"/>
      <c r="E1141" s="143"/>
      <c r="F1141" s="87"/>
      <c r="G1141" s="159"/>
      <c r="H1141" s="160"/>
      <c r="I1141" s="155"/>
      <c r="J1141" s="161"/>
      <c r="K1141" s="162"/>
      <c r="L1141" s="162"/>
      <c r="M1141" s="155"/>
      <c r="N1141" s="155"/>
      <c r="O1141" s="145"/>
      <c r="P1141" s="155"/>
      <c r="Q1141" s="93"/>
      <c r="R1141" s="155"/>
      <c r="S1141" s="187"/>
      <c r="T1141" s="155"/>
    </row>
    <row r="1142" spans="1:20" x14ac:dyDescent="0.25">
      <c r="A1142" s="158"/>
      <c r="B1142" s="142"/>
      <c r="C1142" s="155"/>
      <c r="D1142" s="143"/>
      <c r="E1142" s="143"/>
      <c r="F1142" s="87"/>
      <c r="G1142" s="159"/>
      <c r="H1142" s="160"/>
      <c r="I1142" s="155"/>
      <c r="J1142" s="161"/>
      <c r="K1142" s="162"/>
      <c r="L1142" s="162"/>
      <c r="M1142" s="155"/>
      <c r="N1142" s="155"/>
      <c r="O1142" s="145"/>
      <c r="P1142" s="155"/>
      <c r="Q1142" s="93"/>
      <c r="R1142" s="155"/>
      <c r="S1142" s="187"/>
      <c r="T1142" s="155"/>
    </row>
    <row r="1143" spans="1:20" x14ac:dyDescent="0.25">
      <c r="A1143" s="158"/>
      <c r="B1143" s="142"/>
      <c r="C1143" s="155"/>
      <c r="D1143" s="143"/>
      <c r="E1143" s="143"/>
      <c r="F1143" s="87"/>
      <c r="G1143" s="159"/>
      <c r="H1143" s="160"/>
      <c r="I1143" s="155"/>
      <c r="J1143" s="161"/>
      <c r="K1143" s="162"/>
      <c r="L1143" s="162"/>
      <c r="M1143" s="155"/>
      <c r="N1143" s="155"/>
      <c r="O1143" s="145"/>
      <c r="P1143" s="155"/>
      <c r="Q1143" s="93"/>
      <c r="R1143" s="155"/>
      <c r="S1143" s="187"/>
      <c r="T1143" s="155"/>
    </row>
    <row r="1144" spans="1:20" x14ac:dyDescent="0.25">
      <c r="A1144" s="158"/>
      <c r="B1144" s="142"/>
      <c r="C1144" s="155"/>
      <c r="D1144" s="143"/>
      <c r="E1144" s="143"/>
      <c r="F1144" s="87"/>
      <c r="G1144" s="159"/>
      <c r="H1144" s="160"/>
      <c r="I1144" s="155"/>
      <c r="J1144" s="161"/>
      <c r="K1144" s="162"/>
      <c r="L1144" s="162"/>
      <c r="M1144" s="155"/>
      <c r="N1144" s="155"/>
      <c r="O1144" s="145"/>
      <c r="P1144" s="155"/>
      <c r="Q1144" s="93"/>
      <c r="R1144" s="155"/>
      <c r="S1144" s="187"/>
      <c r="T1144" s="155"/>
    </row>
    <row r="1145" spans="1:20" x14ac:dyDescent="0.25">
      <c r="A1145" s="158"/>
      <c r="B1145" s="142"/>
      <c r="C1145" s="155"/>
      <c r="D1145" s="143"/>
      <c r="E1145" s="143"/>
      <c r="F1145" s="87"/>
      <c r="G1145" s="159"/>
      <c r="H1145" s="160"/>
      <c r="I1145" s="155"/>
      <c r="J1145" s="161"/>
      <c r="K1145" s="162"/>
      <c r="L1145" s="162"/>
      <c r="M1145" s="155"/>
      <c r="N1145" s="155"/>
      <c r="O1145" s="145"/>
      <c r="P1145" s="155"/>
      <c r="Q1145" s="93"/>
      <c r="R1145" s="155"/>
      <c r="S1145" s="187"/>
      <c r="T1145" s="155"/>
    </row>
    <row r="1146" spans="1:20" x14ac:dyDescent="0.25">
      <c r="A1146" s="104"/>
      <c r="B1146" s="142"/>
      <c r="C1146" s="108"/>
      <c r="D1146" s="105"/>
      <c r="E1146" s="105"/>
      <c r="F1146" s="87"/>
      <c r="G1146" s="106"/>
      <c r="H1146" s="107"/>
      <c r="I1146" s="108"/>
      <c r="J1146" s="109"/>
      <c r="K1146" s="110"/>
      <c r="L1146" s="110"/>
      <c r="M1146" s="108"/>
      <c r="N1146" s="108"/>
      <c r="O1146" s="111"/>
      <c r="P1146" s="108"/>
      <c r="Q1146" s="108"/>
      <c r="R1146" s="108"/>
      <c r="S1146" s="182"/>
      <c r="T1146" s="108"/>
    </row>
    <row r="1147" spans="1:20" x14ac:dyDescent="0.25">
      <c r="A1147" s="158"/>
      <c r="B1147" s="142"/>
      <c r="C1147" s="155"/>
      <c r="D1147" s="143"/>
      <c r="E1147" s="143"/>
      <c r="F1147" s="87"/>
      <c r="G1147" s="159"/>
      <c r="H1147" s="160"/>
      <c r="I1147" s="155"/>
      <c r="J1147" s="161"/>
      <c r="K1147" s="162"/>
      <c r="L1147" s="162"/>
      <c r="M1147" s="155"/>
      <c r="N1147" s="155"/>
      <c r="O1147" s="145"/>
      <c r="P1147" s="155"/>
      <c r="Q1147" s="93"/>
      <c r="R1147" s="155"/>
      <c r="S1147" s="187"/>
      <c r="T1147" s="155"/>
    </row>
    <row r="1148" spans="1:20" s="82" customFormat="1" x14ac:dyDescent="0.25">
      <c r="A1148" s="253"/>
      <c r="B1148" s="112"/>
      <c r="C1148" s="254"/>
      <c r="D1148" s="255"/>
      <c r="E1148" s="255"/>
      <c r="F1148" s="87"/>
      <c r="G1148" s="256"/>
      <c r="H1148" s="257"/>
      <c r="I1148" s="254"/>
      <c r="J1148" s="258"/>
      <c r="K1148" s="259"/>
      <c r="L1148" s="259"/>
      <c r="M1148" s="254"/>
      <c r="N1148" s="254"/>
      <c r="O1148" s="260"/>
      <c r="P1148" s="254"/>
      <c r="Q1148" s="93"/>
      <c r="R1148" s="254"/>
      <c r="S1148" s="182"/>
      <c r="T1148" s="254"/>
    </row>
    <row r="1149" spans="1:20" s="82" customFormat="1" x14ac:dyDescent="0.25">
      <c r="A1149" s="104"/>
      <c r="B1149" s="112"/>
      <c r="C1149" s="108"/>
      <c r="D1149" s="105"/>
      <c r="E1149" s="105"/>
      <c r="F1149" s="87"/>
      <c r="G1149" s="106"/>
      <c r="H1149" s="107"/>
      <c r="I1149" s="108"/>
      <c r="J1149" s="109"/>
      <c r="K1149" s="110"/>
      <c r="L1149" s="110"/>
      <c r="M1149" s="108"/>
      <c r="N1149" s="108"/>
      <c r="O1149" s="111"/>
      <c r="P1149" s="108"/>
      <c r="Q1149" s="93"/>
      <c r="R1149" s="108"/>
      <c r="S1149" s="182"/>
      <c r="T1149" s="108"/>
    </row>
    <row r="1150" spans="1:20" s="82" customFormat="1" x14ac:dyDescent="0.25">
      <c r="A1150" s="253"/>
      <c r="B1150" s="112"/>
      <c r="C1150" s="254"/>
      <c r="D1150" s="255"/>
      <c r="E1150" s="255"/>
      <c r="F1150" s="87"/>
      <c r="G1150" s="256"/>
      <c r="H1150" s="257"/>
      <c r="I1150" s="254"/>
      <c r="J1150" s="258"/>
      <c r="K1150" s="259"/>
      <c r="L1150" s="259"/>
      <c r="M1150" s="254"/>
      <c r="N1150" s="254"/>
      <c r="O1150" s="111"/>
      <c r="P1150" s="108"/>
      <c r="Q1150" s="93"/>
      <c r="R1150" s="254"/>
      <c r="S1150" s="182"/>
      <c r="T1150" s="254"/>
    </row>
    <row r="1151" spans="1:20" s="82" customFormat="1" x14ac:dyDescent="0.25">
      <c r="A1151" s="104"/>
      <c r="B1151" s="112"/>
      <c r="C1151" s="108"/>
      <c r="D1151" s="105"/>
      <c r="E1151" s="105"/>
      <c r="F1151" s="87"/>
      <c r="G1151" s="106"/>
      <c r="H1151" s="107"/>
      <c r="I1151" s="108"/>
      <c r="J1151" s="109"/>
      <c r="K1151" s="110"/>
      <c r="L1151" s="110"/>
      <c r="M1151" s="108"/>
      <c r="N1151" s="108"/>
      <c r="O1151" s="111"/>
      <c r="P1151" s="108"/>
      <c r="Q1151" s="93"/>
      <c r="R1151" s="108"/>
      <c r="S1151" s="182"/>
      <c r="T1151" s="108"/>
    </row>
    <row r="1152" spans="1:20" s="82" customFormat="1" x14ac:dyDescent="0.25">
      <c r="A1152" s="104"/>
      <c r="B1152" s="112"/>
      <c r="C1152" s="108"/>
      <c r="D1152" s="105"/>
      <c r="E1152" s="105"/>
      <c r="F1152" s="87"/>
      <c r="G1152" s="106"/>
      <c r="H1152" s="107"/>
      <c r="I1152" s="108"/>
      <c r="J1152" s="109"/>
      <c r="K1152" s="110"/>
      <c r="L1152" s="110"/>
      <c r="M1152" s="108"/>
      <c r="N1152" s="108"/>
      <c r="O1152" s="111"/>
      <c r="P1152" s="108"/>
      <c r="Q1152" s="93"/>
      <c r="R1152" s="108"/>
      <c r="S1152" s="182"/>
      <c r="T1152" s="108"/>
    </row>
    <row r="1153" spans="1:20" s="82" customFormat="1" x14ac:dyDescent="0.25">
      <c r="A1153" s="104"/>
      <c r="B1153" s="112"/>
      <c r="C1153" s="108"/>
      <c r="D1153" s="105"/>
      <c r="E1153" s="105"/>
      <c r="F1153" s="87"/>
      <c r="G1153" s="106"/>
      <c r="H1153" s="107"/>
      <c r="I1153" s="108"/>
      <c r="J1153" s="109"/>
      <c r="K1153" s="110"/>
      <c r="L1153" s="110"/>
      <c r="M1153" s="108"/>
      <c r="N1153" s="108"/>
      <c r="O1153" s="111"/>
      <c r="P1153" s="108"/>
      <c r="Q1153" s="93"/>
      <c r="R1153" s="108"/>
      <c r="S1153" s="182"/>
      <c r="T1153" s="108"/>
    </row>
    <row r="1154" spans="1:20" s="82" customFormat="1" x14ac:dyDescent="0.25">
      <c r="A1154" s="104"/>
      <c r="B1154" s="112"/>
      <c r="C1154" s="108"/>
      <c r="D1154" s="105"/>
      <c r="E1154" s="105"/>
      <c r="F1154" s="87"/>
      <c r="G1154" s="106"/>
      <c r="H1154" s="107"/>
      <c r="I1154" s="108"/>
      <c r="J1154" s="109"/>
      <c r="K1154" s="110"/>
      <c r="L1154" s="110"/>
      <c r="M1154" s="108"/>
      <c r="N1154" s="108"/>
      <c r="O1154" s="111"/>
      <c r="P1154" s="108"/>
      <c r="Q1154" s="93"/>
      <c r="R1154" s="108"/>
      <c r="S1154" s="182"/>
      <c r="T1154" s="108"/>
    </row>
    <row r="1155" spans="1:20" s="82" customFormat="1" x14ac:dyDescent="0.25">
      <c r="A1155" s="253"/>
      <c r="B1155" s="112"/>
      <c r="C1155" s="254"/>
      <c r="D1155" s="255"/>
      <c r="E1155" s="255"/>
      <c r="F1155" s="87"/>
      <c r="G1155" s="256"/>
      <c r="H1155" s="257"/>
      <c r="I1155" s="254"/>
      <c r="J1155" s="258"/>
      <c r="K1155" s="259"/>
      <c r="L1155" s="259"/>
      <c r="M1155" s="254"/>
      <c r="N1155" s="254"/>
      <c r="O1155" s="111"/>
      <c r="P1155" s="108"/>
      <c r="Q1155" s="93"/>
      <c r="R1155" s="254"/>
      <c r="S1155" s="182"/>
      <c r="T1155" s="254"/>
    </row>
    <row r="1156" spans="1:20" s="82" customFormat="1" x14ac:dyDescent="0.25">
      <c r="A1156" s="104"/>
      <c r="B1156" s="112"/>
      <c r="C1156" s="108"/>
      <c r="D1156" s="105"/>
      <c r="E1156" s="105"/>
      <c r="F1156" s="87"/>
      <c r="G1156" s="106"/>
      <c r="H1156" s="107"/>
      <c r="I1156" s="108"/>
      <c r="J1156" s="109"/>
      <c r="K1156" s="110"/>
      <c r="L1156" s="110"/>
      <c r="M1156" s="108"/>
      <c r="N1156" s="108"/>
      <c r="O1156" s="111"/>
      <c r="P1156" s="108"/>
      <c r="Q1156" s="93"/>
      <c r="R1156" s="108"/>
      <c r="S1156" s="182"/>
      <c r="T1156" s="108"/>
    </row>
    <row r="1157" spans="1:20" s="82" customFormat="1" x14ac:dyDescent="0.25">
      <c r="A1157" s="104"/>
      <c r="B1157" s="112"/>
      <c r="C1157" s="108"/>
      <c r="D1157" s="105"/>
      <c r="E1157" s="105"/>
      <c r="F1157" s="87"/>
      <c r="G1157" s="106"/>
      <c r="H1157" s="107"/>
      <c r="I1157" s="108"/>
      <c r="J1157" s="109"/>
      <c r="K1157" s="110"/>
      <c r="L1157" s="110"/>
      <c r="M1157" s="108"/>
      <c r="N1157" s="108"/>
      <c r="O1157" s="111"/>
      <c r="P1157" s="108"/>
      <c r="Q1157" s="93"/>
      <c r="R1157" s="108"/>
      <c r="S1157" s="182"/>
      <c r="T1157" s="108"/>
    </row>
    <row r="1158" spans="1:20" s="82" customFormat="1" x14ac:dyDescent="0.25">
      <c r="A1158" s="104"/>
      <c r="B1158" s="112"/>
      <c r="C1158" s="108"/>
      <c r="D1158" s="105"/>
      <c r="E1158" s="105"/>
      <c r="F1158" s="87"/>
      <c r="G1158" s="106"/>
      <c r="H1158" s="107"/>
      <c r="I1158" s="108"/>
      <c r="J1158" s="109"/>
      <c r="K1158" s="110"/>
      <c r="L1158" s="110"/>
      <c r="M1158" s="108"/>
      <c r="N1158" s="108"/>
      <c r="O1158" s="111"/>
      <c r="P1158" s="108"/>
      <c r="Q1158" s="93"/>
      <c r="R1158" s="108"/>
      <c r="S1158" s="182"/>
      <c r="T1158" s="108"/>
    </row>
    <row r="1159" spans="1:20" s="82" customFormat="1" x14ac:dyDescent="0.25">
      <c r="A1159" s="253"/>
      <c r="B1159" s="112"/>
      <c r="C1159" s="155"/>
      <c r="D1159" s="255"/>
      <c r="E1159" s="255"/>
      <c r="F1159" s="87"/>
      <c r="G1159" s="159"/>
      <c r="H1159" s="257"/>
      <c r="I1159" s="254"/>
      <c r="J1159" s="258"/>
      <c r="K1159" s="259"/>
      <c r="L1159" s="259"/>
      <c r="M1159" s="254"/>
      <c r="N1159" s="254"/>
      <c r="O1159" s="111"/>
      <c r="P1159" s="108"/>
      <c r="Q1159" s="93"/>
      <c r="R1159" s="254"/>
      <c r="S1159" s="182"/>
      <c r="T1159" s="254"/>
    </row>
    <row r="1160" spans="1:20" s="82" customFormat="1" x14ac:dyDescent="0.25">
      <c r="A1160" s="253"/>
      <c r="B1160" s="112"/>
      <c r="C1160" s="254"/>
      <c r="D1160" s="255"/>
      <c r="E1160" s="255"/>
      <c r="F1160" s="87"/>
      <c r="G1160" s="256"/>
      <c r="H1160" s="257"/>
      <c r="I1160" s="254"/>
      <c r="J1160" s="258"/>
      <c r="K1160" s="259"/>
      <c r="L1160" s="259"/>
      <c r="M1160" s="254"/>
      <c r="N1160" s="254"/>
      <c r="O1160" s="111"/>
      <c r="P1160" s="108"/>
      <c r="Q1160" s="93"/>
      <c r="R1160" s="254"/>
      <c r="S1160" s="182"/>
      <c r="T1160" s="254"/>
    </row>
    <row r="1161" spans="1:20" s="82" customFormat="1" x14ac:dyDescent="0.25">
      <c r="A1161" s="104"/>
      <c r="B1161" s="112"/>
      <c r="C1161" s="108"/>
      <c r="D1161" s="105"/>
      <c r="E1161" s="105"/>
      <c r="F1161" s="87"/>
      <c r="G1161" s="106"/>
      <c r="H1161" s="107"/>
      <c r="I1161" s="108"/>
      <c r="J1161" s="109"/>
      <c r="K1161" s="110"/>
      <c r="L1161" s="110"/>
      <c r="M1161" s="108"/>
      <c r="N1161" s="108"/>
      <c r="O1161" s="111"/>
      <c r="P1161" s="108"/>
      <c r="Q1161" s="108"/>
      <c r="R1161" s="108"/>
      <c r="S1161" s="182"/>
      <c r="T1161" s="108"/>
    </row>
    <row r="1162" spans="1:20" s="82" customFormat="1" x14ac:dyDescent="0.25">
      <c r="A1162" s="253"/>
      <c r="B1162" s="112"/>
      <c r="C1162" s="254"/>
      <c r="D1162" s="255"/>
      <c r="E1162" s="255"/>
      <c r="F1162" s="87"/>
      <c r="G1162" s="256"/>
      <c r="H1162" s="257"/>
      <c r="I1162" s="254"/>
      <c r="J1162" s="258"/>
      <c r="K1162" s="259"/>
      <c r="L1162" s="259"/>
      <c r="M1162" s="254"/>
      <c r="N1162" s="254"/>
      <c r="O1162" s="111"/>
      <c r="P1162" s="108"/>
      <c r="Q1162" s="93"/>
      <c r="R1162" s="254"/>
      <c r="S1162" s="182"/>
      <c r="T1162" s="254"/>
    </row>
    <row r="1163" spans="1:20" s="82" customFormat="1" x14ac:dyDescent="0.25">
      <c r="A1163" s="104"/>
      <c r="B1163" s="112"/>
      <c r="C1163" s="108"/>
      <c r="D1163" s="105"/>
      <c r="E1163" s="105"/>
      <c r="F1163" s="87"/>
      <c r="G1163" s="106"/>
      <c r="H1163" s="107"/>
      <c r="I1163" s="108"/>
      <c r="J1163" s="109"/>
      <c r="K1163" s="110"/>
      <c r="L1163" s="110"/>
      <c r="M1163" s="108"/>
      <c r="N1163" s="108"/>
      <c r="O1163" s="111"/>
      <c r="P1163" s="108"/>
      <c r="Q1163" s="93"/>
      <c r="R1163" s="108"/>
      <c r="S1163" s="182"/>
      <c r="T1163" s="108"/>
    </row>
    <row r="1164" spans="1:20" s="82" customFormat="1" x14ac:dyDescent="0.25">
      <c r="A1164" s="104"/>
      <c r="B1164" s="112"/>
      <c r="C1164" s="108"/>
      <c r="D1164" s="105"/>
      <c r="E1164" s="105"/>
      <c r="F1164" s="87"/>
      <c r="G1164" s="106"/>
      <c r="H1164" s="107"/>
      <c r="I1164" s="108"/>
      <c r="J1164" s="109"/>
      <c r="K1164" s="110"/>
      <c r="L1164" s="110"/>
      <c r="M1164" s="108"/>
      <c r="N1164" s="108"/>
      <c r="O1164" s="111"/>
      <c r="P1164" s="108"/>
      <c r="Q1164" s="108"/>
      <c r="R1164" s="108"/>
      <c r="S1164" s="182"/>
      <c r="T1164" s="108"/>
    </row>
    <row r="1165" spans="1:20" s="82" customFormat="1" x14ac:dyDescent="0.25">
      <c r="A1165" s="253"/>
      <c r="B1165" s="112"/>
      <c r="C1165" s="254"/>
      <c r="D1165" s="255"/>
      <c r="E1165" s="255"/>
      <c r="F1165" s="87"/>
      <c r="G1165" s="256"/>
      <c r="H1165" s="257"/>
      <c r="I1165" s="254"/>
      <c r="J1165" s="258"/>
      <c r="K1165" s="259"/>
      <c r="L1165" s="259"/>
      <c r="M1165" s="254"/>
      <c r="N1165" s="254"/>
      <c r="O1165" s="260"/>
      <c r="P1165" s="254"/>
      <c r="Q1165" s="93"/>
      <c r="R1165" s="254"/>
      <c r="S1165" s="182"/>
      <c r="T1165" s="254"/>
    </row>
    <row r="1166" spans="1:20" s="82" customFormat="1" x14ac:dyDescent="0.25">
      <c r="A1166" s="104"/>
      <c r="B1166" s="112"/>
      <c r="C1166" s="108"/>
      <c r="D1166" s="105"/>
      <c r="E1166" s="105"/>
      <c r="F1166" s="87"/>
      <c r="G1166" s="106"/>
      <c r="H1166" s="107"/>
      <c r="I1166" s="108"/>
      <c r="J1166" s="109"/>
      <c r="K1166" s="110"/>
      <c r="L1166" s="110"/>
      <c r="M1166" s="108"/>
      <c r="N1166" s="108"/>
      <c r="O1166" s="111"/>
      <c r="P1166" s="108"/>
      <c r="Q1166" s="108"/>
      <c r="R1166" s="108"/>
      <c r="S1166" s="182"/>
      <c r="T1166" s="108"/>
    </row>
    <row r="1167" spans="1:20" s="82" customFormat="1" x14ac:dyDescent="0.25">
      <c r="A1167" s="253"/>
      <c r="B1167" s="112"/>
      <c r="C1167" s="254"/>
      <c r="D1167" s="255"/>
      <c r="E1167" s="255"/>
      <c r="F1167" s="87"/>
      <c r="G1167" s="256"/>
      <c r="H1167" s="257"/>
      <c r="I1167" s="254"/>
      <c r="J1167" s="258"/>
      <c r="K1167" s="259"/>
      <c r="L1167" s="259"/>
      <c r="M1167" s="254"/>
      <c r="N1167" s="254"/>
      <c r="O1167" s="111"/>
      <c r="P1167" s="108"/>
      <c r="Q1167" s="93"/>
      <c r="R1167" s="254"/>
      <c r="S1167" s="182"/>
      <c r="T1167" s="254"/>
    </row>
    <row r="1168" spans="1:20" s="82" customFormat="1" x14ac:dyDescent="0.25">
      <c r="A1168" s="253"/>
      <c r="B1168" s="112"/>
      <c r="C1168" s="254"/>
      <c r="D1168" s="255"/>
      <c r="E1168" s="255"/>
      <c r="F1168" s="87"/>
      <c r="G1168" s="256"/>
      <c r="H1168" s="257"/>
      <c r="I1168" s="254"/>
      <c r="J1168" s="258"/>
      <c r="K1168" s="259"/>
      <c r="L1168" s="259"/>
      <c r="M1168" s="254"/>
      <c r="N1168" s="254"/>
      <c r="O1168" s="254"/>
      <c r="P1168" s="254"/>
      <c r="Q1168" s="93"/>
      <c r="R1168" s="254"/>
      <c r="S1168" s="182"/>
      <c r="T1168" s="254"/>
    </row>
    <row r="1169" spans="1:20" s="82" customFormat="1" x14ac:dyDescent="0.25">
      <c r="A1169" s="104"/>
      <c r="B1169" s="112"/>
      <c r="C1169" s="108"/>
      <c r="D1169" s="105"/>
      <c r="E1169" s="105"/>
      <c r="F1169" s="87"/>
      <c r="G1169" s="106"/>
      <c r="H1169" s="107"/>
      <c r="I1169" s="108"/>
      <c r="J1169" s="109"/>
      <c r="K1169" s="110"/>
      <c r="L1169" s="110"/>
      <c r="M1169" s="108"/>
      <c r="N1169" s="108"/>
      <c r="O1169" s="111"/>
      <c r="P1169" s="108"/>
      <c r="Q1169" s="93"/>
      <c r="R1169" s="108"/>
      <c r="S1169" s="182"/>
      <c r="T1169" s="108"/>
    </row>
    <row r="1170" spans="1:20" s="82" customFormat="1" x14ac:dyDescent="0.25">
      <c r="A1170" s="104"/>
      <c r="B1170" s="112"/>
      <c r="C1170" s="108"/>
      <c r="D1170" s="105"/>
      <c r="E1170" s="105"/>
      <c r="F1170" s="87"/>
      <c r="G1170" s="106"/>
      <c r="H1170" s="107"/>
      <c r="I1170" s="108"/>
      <c r="J1170" s="109"/>
      <c r="K1170" s="110"/>
      <c r="L1170" s="110"/>
      <c r="M1170" s="108"/>
      <c r="N1170" s="108"/>
      <c r="O1170" s="111"/>
      <c r="P1170" s="108"/>
      <c r="Q1170" s="108"/>
      <c r="R1170" s="108"/>
      <c r="S1170" s="182"/>
      <c r="T1170" s="108"/>
    </row>
    <row r="1171" spans="1:20" s="82" customFormat="1" x14ac:dyDescent="0.25">
      <c r="A1171" s="253"/>
      <c r="B1171" s="112"/>
      <c r="C1171" s="254"/>
      <c r="D1171" s="255"/>
      <c r="E1171" s="255"/>
      <c r="F1171" s="87"/>
      <c r="G1171" s="256"/>
      <c r="H1171" s="257"/>
      <c r="I1171" s="254"/>
      <c r="J1171" s="258"/>
      <c r="K1171" s="259"/>
      <c r="L1171" s="259"/>
      <c r="M1171" s="155"/>
      <c r="N1171" s="155"/>
      <c r="O1171" s="254"/>
      <c r="P1171" s="254"/>
      <c r="Q1171" s="93"/>
      <c r="R1171" s="254"/>
      <c r="S1171" s="182"/>
      <c r="T1171" s="254"/>
    </row>
    <row r="1172" spans="1:20" s="82" customFormat="1" x14ac:dyDescent="0.25">
      <c r="A1172" s="253"/>
      <c r="B1172" s="112"/>
      <c r="C1172" s="254"/>
      <c r="D1172" s="255"/>
      <c r="E1172" s="255"/>
      <c r="F1172" s="87"/>
      <c r="G1172" s="256"/>
      <c r="H1172" s="257"/>
      <c r="I1172" s="254"/>
      <c r="J1172" s="258"/>
      <c r="K1172" s="259"/>
      <c r="L1172" s="259"/>
      <c r="M1172" s="254"/>
      <c r="N1172" s="254"/>
      <c r="O1172" s="254"/>
      <c r="P1172" s="254"/>
      <c r="Q1172" s="93"/>
      <c r="R1172" s="254"/>
      <c r="S1172" s="182"/>
      <c r="T1172" s="254"/>
    </row>
    <row r="1173" spans="1:20" s="82" customFormat="1" x14ac:dyDescent="0.25">
      <c r="A1173" s="253"/>
      <c r="B1173" s="112"/>
      <c r="C1173" s="254"/>
      <c r="D1173" s="255"/>
      <c r="E1173" s="255"/>
      <c r="F1173" s="87"/>
      <c r="G1173" s="256"/>
      <c r="H1173" s="257"/>
      <c r="I1173" s="254"/>
      <c r="J1173" s="258"/>
      <c r="K1173" s="259"/>
      <c r="L1173" s="259"/>
      <c r="M1173" s="254"/>
      <c r="N1173" s="254"/>
      <c r="O1173" s="254"/>
      <c r="P1173" s="254"/>
      <c r="Q1173" s="254"/>
      <c r="R1173" s="254"/>
      <c r="S1173" s="182"/>
      <c r="T1173" s="254"/>
    </row>
    <row r="1174" spans="1:20" s="82" customFormat="1" x14ac:dyDescent="0.25">
      <c r="A1174" s="261"/>
      <c r="B1174" s="112"/>
      <c r="C1174" s="262"/>
      <c r="D1174" s="263"/>
      <c r="E1174" s="263"/>
      <c r="F1174" s="87"/>
      <c r="G1174" s="264"/>
      <c r="H1174" s="265"/>
      <c r="I1174" s="262"/>
      <c r="J1174" s="266"/>
      <c r="K1174" s="267"/>
      <c r="L1174" s="267"/>
      <c r="M1174" s="262"/>
      <c r="N1174" s="262"/>
      <c r="O1174" s="111"/>
      <c r="P1174" s="108"/>
      <c r="Q1174" s="93"/>
      <c r="R1174" s="262"/>
      <c r="S1174" s="182"/>
      <c r="T1174" s="262"/>
    </row>
    <row r="1175" spans="1:20" s="82" customFormat="1" x14ac:dyDescent="0.25">
      <c r="A1175" s="253"/>
      <c r="B1175" s="112"/>
      <c r="C1175" s="254"/>
      <c r="D1175" s="255"/>
      <c r="E1175" s="255"/>
      <c r="F1175" s="87"/>
      <c r="G1175" s="256"/>
      <c r="H1175" s="257"/>
      <c r="I1175" s="254"/>
      <c r="J1175" s="258"/>
      <c r="K1175" s="259"/>
      <c r="L1175" s="259"/>
      <c r="M1175" s="254"/>
      <c r="N1175" s="254"/>
      <c r="O1175" s="254"/>
      <c r="P1175" s="254"/>
      <c r="Q1175" s="93"/>
      <c r="R1175" s="254"/>
      <c r="S1175" s="182"/>
      <c r="T1175" s="254"/>
    </row>
    <row r="1176" spans="1:20" s="82" customFormat="1" x14ac:dyDescent="0.25">
      <c r="A1176" s="253"/>
      <c r="B1176" s="112"/>
      <c r="C1176" s="254"/>
      <c r="D1176" s="255"/>
      <c r="E1176" s="255"/>
      <c r="F1176" s="87"/>
      <c r="G1176" s="256"/>
      <c r="H1176" s="257"/>
      <c r="I1176" s="254"/>
      <c r="J1176" s="258"/>
      <c r="K1176" s="259"/>
      <c r="L1176" s="259"/>
      <c r="M1176" s="254"/>
      <c r="N1176" s="254"/>
      <c r="O1176" s="111"/>
      <c r="P1176" s="108"/>
      <c r="Q1176" s="93"/>
      <c r="R1176" s="254"/>
      <c r="S1176" s="182"/>
      <c r="T1176" s="254"/>
    </row>
    <row r="1177" spans="1:20" s="82" customFormat="1" x14ac:dyDescent="0.25">
      <c r="A1177" s="261"/>
      <c r="B1177" s="112"/>
      <c r="C1177" s="262"/>
      <c r="D1177" s="263"/>
      <c r="E1177" s="263"/>
      <c r="F1177" s="87"/>
      <c r="G1177" s="264"/>
      <c r="H1177" s="265"/>
      <c r="I1177" s="262"/>
      <c r="J1177" s="266"/>
      <c r="K1177" s="267"/>
      <c r="L1177" s="267"/>
      <c r="M1177" s="262"/>
      <c r="N1177" s="262"/>
      <c r="O1177" s="111"/>
      <c r="P1177" s="108"/>
      <c r="Q1177" s="262"/>
      <c r="R1177" s="262"/>
      <c r="S1177" s="182"/>
      <c r="T1177" s="262"/>
    </row>
    <row r="1178" spans="1:20" s="82" customFormat="1" x14ac:dyDescent="0.25">
      <c r="A1178" s="261"/>
      <c r="B1178" s="112"/>
      <c r="C1178" s="262"/>
      <c r="D1178" s="263"/>
      <c r="E1178" s="263"/>
      <c r="F1178" s="87"/>
      <c r="G1178" s="264"/>
      <c r="H1178" s="265"/>
      <c r="I1178" s="262"/>
      <c r="J1178" s="266"/>
      <c r="K1178" s="267"/>
      <c r="L1178" s="267"/>
      <c r="M1178" s="262"/>
      <c r="N1178" s="262"/>
      <c r="O1178" s="111"/>
      <c r="P1178" s="108"/>
      <c r="Q1178" s="93"/>
      <c r="R1178" s="262"/>
      <c r="S1178" s="182"/>
      <c r="T1178" s="262"/>
    </row>
    <row r="1179" spans="1:20" s="82" customFormat="1" x14ac:dyDescent="0.25">
      <c r="A1179" s="253"/>
      <c r="B1179" s="112"/>
      <c r="C1179" s="254"/>
      <c r="D1179" s="255"/>
      <c r="E1179" s="255"/>
      <c r="F1179" s="87"/>
      <c r="G1179" s="256"/>
      <c r="H1179" s="257"/>
      <c r="I1179" s="254"/>
      <c r="J1179" s="258"/>
      <c r="K1179" s="259"/>
      <c r="L1179" s="259"/>
      <c r="M1179" s="254"/>
      <c r="N1179" s="254"/>
      <c r="O1179" s="260"/>
      <c r="P1179" s="254"/>
      <c r="Q1179" s="93"/>
      <c r="R1179" s="254"/>
      <c r="S1179" s="182"/>
      <c r="T1179" s="254"/>
    </row>
    <row r="1180" spans="1:20" s="82" customFormat="1" x14ac:dyDescent="0.25">
      <c r="A1180" s="253"/>
      <c r="B1180" s="112"/>
      <c r="C1180" s="254"/>
      <c r="D1180" s="255"/>
      <c r="E1180" s="255"/>
      <c r="F1180" s="87"/>
      <c r="G1180" s="256"/>
      <c r="H1180" s="257"/>
      <c r="I1180" s="254"/>
      <c r="J1180" s="258"/>
      <c r="K1180" s="259"/>
      <c r="L1180" s="259"/>
      <c r="M1180" s="254"/>
      <c r="N1180" s="254"/>
      <c r="O1180" s="111"/>
      <c r="P1180" s="108"/>
      <c r="Q1180" s="254"/>
      <c r="R1180" s="254"/>
      <c r="S1180" s="182"/>
      <c r="T1180" s="254"/>
    </row>
    <row r="1181" spans="1:20" s="82" customFormat="1" x14ac:dyDescent="0.25">
      <c r="A1181" s="253"/>
      <c r="B1181" s="112"/>
      <c r="C1181" s="254"/>
      <c r="D1181" s="255"/>
      <c r="E1181" s="255"/>
      <c r="F1181" s="87"/>
      <c r="G1181" s="256"/>
      <c r="H1181" s="257"/>
      <c r="I1181" s="254"/>
      <c r="J1181" s="258"/>
      <c r="K1181" s="259"/>
      <c r="L1181" s="259"/>
      <c r="M1181" s="254"/>
      <c r="N1181" s="254"/>
      <c r="O1181" s="260"/>
      <c r="P1181" s="254"/>
      <c r="Q1181" s="93"/>
      <c r="R1181" s="254"/>
      <c r="S1181" s="182"/>
      <c r="T1181" s="254"/>
    </row>
    <row r="1182" spans="1:20" s="82" customFormat="1" x14ac:dyDescent="0.25">
      <c r="A1182" s="253"/>
      <c r="B1182" s="112"/>
      <c r="C1182" s="254"/>
      <c r="D1182" s="255"/>
      <c r="E1182" s="255"/>
      <c r="F1182" s="87"/>
      <c r="G1182" s="256"/>
      <c r="H1182" s="257"/>
      <c r="I1182" s="254"/>
      <c r="J1182" s="258"/>
      <c r="K1182" s="259"/>
      <c r="L1182" s="259"/>
      <c r="M1182" s="254"/>
      <c r="N1182" s="254"/>
      <c r="O1182" s="260"/>
      <c r="P1182" s="254"/>
      <c r="Q1182" s="93"/>
      <c r="R1182" s="254"/>
      <c r="S1182" s="182"/>
      <c r="T1182" s="254"/>
    </row>
    <row r="1183" spans="1:20" s="82" customFormat="1" x14ac:dyDescent="0.25">
      <c r="A1183" s="253"/>
      <c r="B1183" s="112"/>
      <c r="C1183" s="254"/>
      <c r="D1183" s="255"/>
      <c r="E1183" s="255"/>
      <c r="F1183" s="87"/>
      <c r="G1183" s="256"/>
      <c r="H1183" s="257"/>
      <c r="I1183" s="254"/>
      <c r="J1183" s="258"/>
      <c r="K1183" s="259"/>
      <c r="L1183" s="259"/>
      <c r="M1183" s="254"/>
      <c r="N1183" s="254"/>
      <c r="O1183" s="260"/>
      <c r="P1183" s="254"/>
      <c r="Q1183" s="254"/>
      <c r="R1183" s="254"/>
      <c r="S1183" s="182"/>
      <c r="T1183" s="254"/>
    </row>
    <row r="1184" spans="1:20" s="82" customFormat="1" x14ac:dyDescent="0.25">
      <c r="A1184" s="253"/>
      <c r="B1184" s="112"/>
      <c r="C1184" s="254"/>
      <c r="D1184" s="255"/>
      <c r="E1184" s="255"/>
      <c r="F1184" s="87"/>
      <c r="G1184" s="256"/>
      <c r="H1184" s="257"/>
      <c r="I1184" s="254"/>
      <c r="J1184" s="258"/>
      <c r="K1184" s="259"/>
      <c r="L1184" s="259"/>
      <c r="M1184" s="254"/>
      <c r="N1184" s="254"/>
      <c r="O1184" s="260"/>
      <c r="P1184" s="254"/>
      <c r="Q1184" s="93"/>
      <c r="R1184" s="254"/>
      <c r="S1184" s="182"/>
      <c r="T1184" s="254"/>
    </row>
    <row r="1185" spans="1:20" s="82" customFormat="1" x14ac:dyDescent="0.25">
      <c r="A1185" s="253"/>
      <c r="B1185" s="112"/>
      <c r="C1185" s="254"/>
      <c r="D1185" s="255"/>
      <c r="E1185" s="255"/>
      <c r="F1185" s="87"/>
      <c r="G1185" s="256"/>
      <c r="H1185" s="257"/>
      <c r="I1185" s="254"/>
      <c r="J1185" s="258"/>
      <c r="K1185" s="259"/>
      <c r="L1185" s="259"/>
      <c r="M1185" s="254"/>
      <c r="N1185" s="254"/>
      <c r="O1185" s="260"/>
      <c r="P1185" s="254"/>
      <c r="Q1185" s="254"/>
      <c r="R1185" s="254"/>
      <c r="S1185" s="182"/>
      <c r="T1185" s="254"/>
    </row>
    <row r="1186" spans="1:20" s="82" customFormat="1" x14ac:dyDescent="0.25">
      <c r="A1186" s="253"/>
      <c r="B1186" s="112"/>
      <c r="C1186" s="254"/>
      <c r="D1186" s="255"/>
      <c r="E1186" s="255"/>
      <c r="F1186" s="87"/>
      <c r="G1186" s="256"/>
      <c r="H1186" s="257"/>
      <c r="I1186" s="254"/>
      <c r="J1186" s="258"/>
      <c r="K1186" s="259"/>
      <c r="L1186" s="259"/>
      <c r="M1186" s="254"/>
      <c r="N1186" s="254"/>
      <c r="O1186" s="260"/>
      <c r="P1186" s="254"/>
      <c r="Q1186" s="93"/>
      <c r="R1186" s="254"/>
      <c r="S1186" s="182"/>
      <c r="T1186" s="254"/>
    </row>
    <row r="1187" spans="1:20" s="82" customFormat="1" x14ac:dyDescent="0.25">
      <c r="A1187" s="253"/>
      <c r="B1187" s="112"/>
      <c r="C1187" s="254"/>
      <c r="D1187" s="255"/>
      <c r="E1187" s="255"/>
      <c r="F1187" s="87"/>
      <c r="G1187" s="256"/>
      <c r="H1187" s="257"/>
      <c r="I1187" s="254"/>
      <c r="J1187" s="258"/>
      <c r="K1187" s="259"/>
      <c r="L1187" s="259"/>
      <c r="M1187" s="254"/>
      <c r="N1187" s="254"/>
      <c r="O1187" s="260"/>
      <c r="P1187" s="254"/>
      <c r="Q1187" s="93"/>
      <c r="R1187" s="254"/>
      <c r="S1187" s="182"/>
      <c r="T1187" s="254"/>
    </row>
    <row r="1188" spans="1:20" s="82" customFormat="1" x14ac:dyDescent="0.25">
      <c r="A1188" s="253"/>
      <c r="B1188" s="112"/>
      <c r="C1188" s="254"/>
      <c r="D1188" s="255"/>
      <c r="E1188" s="255"/>
      <c r="F1188" s="87"/>
      <c r="G1188" s="256"/>
      <c r="H1188" s="257"/>
      <c r="I1188" s="254"/>
      <c r="J1188" s="258"/>
      <c r="K1188" s="259"/>
      <c r="L1188" s="259"/>
      <c r="M1188" s="254"/>
      <c r="N1188" s="254"/>
      <c r="O1188" s="254"/>
      <c r="P1188" s="254"/>
      <c r="Q1188" s="93"/>
      <c r="R1188" s="254"/>
      <c r="S1188" s="182"/>
      <c r="T1188" s="254"/>
    </row>
    <row r="1189" spans="1:20" s="82" customFormat="1" x14ac:dyDescent="0.25">
      <c r="A1189" s="253"/>
      <c r="B1189" s="112"/>
      <c r="C1189" s="254"/>
      <c r="D1189" s="255"/>
      <c r="E1189" s="255"/>
      <c r="F1189" s="87"/>
      <c r="G1189" s="256"/>
      <c r="H1189" s="257"/>
      <c r="I1189" s="254"/>
      <c r="J1189" s="258"/>
      <c r="K1189" s="259"/>
      <c r="L1189" s="259"/>
      <c r="M1189" s="254"/>
      <c r="N1189" s="254"/>
      <c r="O1189" s="260"/>
      <c r="P1189" s="254"/>
      <c r="Q1189" s="93"/>
      <c r="R1189" s="254"/>
      <c r="S1189" s="182"/>
      <c r="T1189" s="254"/>
    </row>
    <row r="1190" spans="1:20" s="82" customFormat="1" x14ac:dyDescent="0.25">
      <c r="A1190" s="253"/>
      <c r="B1190" s="112"/>
      <c r="C1190" s="254"/>
      <c r="D1190" s="255"/>
      <c r="E1190" s="255"/>
      <c r="F1190" s="87"/>
      <c r="G1190" s="256"/>
      <c r="H1190" s="257"/>
      <c r="I1190" s="254"/>
      <c r="J1190" s="258"/>
      <c r="K1190" s="259"/>
      <c r="L1190" s="259"/>
      <c r="M1190" s="254"/>
      <c r="N1190" s="254"/>
      <c r="O1190" s="260"/>
      <c r="P1190" s="254"/>
      <c r="Q1190" s="93"/>
      <c r="R1190" s="254"/>
      <c r="S1190" s="182"/>
      <c r="T1190" s="254"/>
    </row>
    <row r="1191" spans="1:20" s="82" customFormat="1" x14ac:dyDescent="0.25">
      <c r="A1191" s="253"/>
      <c r="B1191" s="112"/>
      <c r="C1191" s="254"/>
      <c r="D1191" s="255"/>
      <c r="E1191" s="255"/>
      <c r="F1191" s="87"/>
      <c r="G1191" s="256"/>
      <c r="H1191" s="257"/>
      <c r="I1191" s="254"/>
      <c r="J1191" s="258"/>
      <c r="K1191" s="259"/>
      <c r="L1191" s="259"/>
      <c r="M1191" s="254"/>
      <c r="N1191" s="254"/>
      <c r="O1191" s="260"/>
      <c r="P1191" s="254"/>
      <c r="Q1191" s="93"/>
      <c r="R1191" s="254"/>
      <c r="S1191" s="182"/>
      <c r="T1191" s="254"/>
    </row>
    <row r="1192" spans="1:20" s="82" customFormat="1" x14ac:dyDescent="0.25">
      <c r="A1192" s="253"/>
      <c r="B1192" s="112"/>
      <c r="C1192" s="254"/>
      <c r="D1192" s="255"/>
      <c r="E1192" s="255"/>
      <c r="F1192" s="87"/>
      <c r="G1192" s="256"/>
      <c r="H1192" s="257"/>
      <c r="I1192" s="254"/>
      <c r="J1192" s="258"/>
      <c r="K1192" s="259"/>
      <c r="L1192" s="259"/>
      <c r="M1192" s="254"/>
      <c r="N1192" s="254"/>
      <c r="O1192" s="260"/>
      <c r="P1192" s="254"/>
      <c r="Q1192" s="254"/>
      <c r="R1192" s="254"/>
      <c r="S1192" s="182"/>
      <c r="T1192" s="254"/>
    </row>
    <row r="1193" spans="1:20" s="82" customFormat="1" x14ac:dyDescent="0.25">
      <c r="A1193" s="253"/>
      <c r="B1193" s="112"/>
      <c r="C1193" s="254"/>
      <c r="D1193" s="255"/>
      <c r="E1193" s="255"/>
      <c r="F1193" s="87"/>
      <c r="G1193" s="256"/>
      <c r="H1193" s="257"/>
      <c r="I1193" s="254"/>
      <c r="J1193" s="258"/>
      <c r="K1193" s="259"/>
      <c r="L1193" s="259"/>
      <c r="M1193" s="254"/>
      <c r="N1193" s="254"/>
      <c r="O1193" s="260"/>
      <c r="P1193" s="254"/>
      <c r="Q1193" s="254"/>
      <c r="R1193" s="254"/>
      <c r="S1193" s="182"/>
      <c r="T1193" s="254"/>
    </row>
    <row r="1194" spans="1:20" s="82" customFormat="1" x14ac:dyDescent="0.25">
      <c r="A1194" s="253"/>
      <c r="B1194" s="112"/>
      <c r="C1194" s="254"/>
      <c r="D1194" s="255"/>
      <c r="E1194" s="255"/>
      <c r="F1194" s="87"/>
      <c r="G1194" s="256"/>
      <c r="H1194" s="257"/>
      <c r="I1194" s="254"/>
      <c r="J1194" s="258"/>
      <c r="K1194" s="259"/>
      <c r="L1194" s="259"/>
      <c r="M1194" s="254"/>
      <c r="N1194" s="254"/>
      <c r="O1194" s="260"/>
      <c r="P1194" s="254"/>
      <c r="Q1194" s="93"/>
      <c r="R1194" s="254"/>
      <c r="S1194" s="182"/>
      <c r="T1194" s="254"/>
    </row>
    <row r="1195" spans="1:20" s="82" customFormat="1" x14ac:dyDescent="0.25">
      <c r="A1195" s="253"/>
      <c r="B1195" s="112"/>
      <c r="C1195" s="254"/>
      <c r="D1195" s="255"/>
      <c r="E1195" s="255"/>
      <c r="F1195" s="87"/>
      <c r="G1195" s="256"/>
      <c r="H1195" s="257"/>
      <c r="I1195" s="254"/>
      <c r="J1195" s="258"/>
      <c r="K1195" s="259"/>
      <c r="L1195" s="259"/>
      <c r="M1195" s="254"/>
      <c r="N1195" s="254"/>
      <c r="O1195" s="260"/>
      <c r="P1195" s="254"/>
      <c r="Q1195" s="254"/>
      <c r="R1195" s="254"/>
      <c r="S1195" s="182"/>
      <c r="T1195" s="254"/>
    </row>
    <row r="1196" spans="1:20" s="82" customFormat="1" x14ac:dyDescent="0.25">
      <c r="A1196" s="253"/>
      <c r="B1196" s="112"/>
      <c r="C1196" s="254"/>
      <c r="D1196" s="255"/>
      <c r="E1196" s="255"/>
      <c r="F1196" s="87"/>
      <c r="G1196" s="256"/>
      <c r="H1196" s="257"/>
      <c r="I1196" s="254"/>
      <c r="J1196" s="258"/>
      <c r="K1196" s="259"/>
      <c r="L1196" s="259"/>
      <c r="M1196" s="254"/>
      <c r="N1196" s="254"/>
      <c r="O1196" s="260"/>
      <c r="P1196" s="254"/>
      <c r="Q1196" s="254"/>
      <c r="R1196" s="254"/>
      <c r="S1196" s="182"/>
      <c r="T1196" s="254"/>
    </row>
    <row r="1197" spans="1:20" s="82" customFormat="1" x14ac:dyDescent="0.25">
      <c r="A1197" s="253"/>
      <c r="B1197" s="112"/>
      <c r="C1197" s="254"/>
      <c r="D1197" s="255"/>
      <c r="E1197" s="255"/>
      <c r="F1197" s="87"/>
      <c r="G1197" s="256"/>
      <c r="H1197" s="257"/>
      <c r="I1197" s="254"/>
      <c r="J1197" s="258"/>
      <c r="K1197" s="259"/>
      <c r="L1197" s="259"/>
      <c r="M1197" s="254"/>
      <c r="N1197" s="254"/>
      <c r="O1197" s="254"/>
      <c r="P1197" s="254"/>
      <c r="Q1197" s="93"/>
      <c r="R1197" s="254"/>
      <c r="S1197" s="182"/>
      <c r="T1197" s="254"/>
    </row>
    <row r="1198" spans="1:20" s="82" customFormat="1" x14ac:dyDescent="0.25">
      <c r="A1198" s="253"/>
      <c r="B1198" s="112"/>
      <c r="C1198" s="254"/>
      <c r="D1198" s="255"/>
      <c r="E1198" s="255"/>
      <c r="F1198" s="87"/>
      <c r="G1198" s="256"/>
      <c r="H1198" s="257"/>
      <c r="I1198" s="254"/>
      <c r="J1198" s="258"/>
      <c r="K1198" s="259"/>
      <c r="L1198" s="259"/>
      <c r="M1198" s="254"/>
      <c r="N1198" s="254"/>
      <c r="O1198" s="260"/>
      <c r="P1198" s="254"/>
      <c r="Q1198" s="93"/>
      <c r="R1198" s="254"/>
      <c r="S1198" s="182"/>
      <c r="T1198" s="254"/>
    </row>
    <row r="1199" spans="1:20" s="82" customFormat="1" x14ac:dyDescent="0.25">
      <c r="A1199" s="253"/>
      <c r="B1199" s="112"/>
      <c r="C1199" s="254"/>
      <c r="D1199" s="255"/>
      <c r="E1199" s="255"/>
      <c r="F1199" s="87"/>
      <c r="G1199" s="255"/>
      <c r="H1199" s="257"/>
      <c r="I1199" s="254"/>
      <c r="J1199" s="258"/>
      <c r="K1199" s="259"/>
      <c r="L1199" s="259"/>
      <c r="M1199" s="254"/>
      <c r="N1199" s="254"/>
      <c r="O1199" s="260"/>
      <c r="P1199" s="254"/>
      <c r="Q1199" s="93"/>
      <c r="R1199" s="254"/>
      <c r="S1199" s="182"/>
      <c r="T1199" s="254"/>
    </row>
    <row r="1200" spans="1:20" s="82" customFormat="1" x14ac:dyDescent="0.25">
      <c r="A1200" s="253"/>
      <c r="B1200" s="112"/>
      <c r="C1200" s="254"/>
      <c r="D1200" s="255"/>
      <c r="E1200" s="255"/>
      <c r="F1200" s="87"/>
      <c r="G1200" s="256"/>
      <c r="H1200" s="257"/>
      <c r="I1200" s="254"/>
      <c r="J1200" s="258"/>
      <c r="K1200" s="259"/>
      <c r="L1200" s="259"/>
      <c r="M1200" s="254"/>
      <c r="N1200" s="254"/>
      <c r="O1200" s="260"/>
      <c r="P1200" s="254"/>
      <c r="Q1200" s="254"/>
      <c r="R1200" s="254"/>
      <c r="S1200" s="182"/>
      <c r="T1200" s="254"/>
    </row>
    <row r="1201" spans="1:20" s="82" customFormat="1" x14ac:dyDescent="0.25">
      <c r="A1201" s="253"/>
      <c r="B1201" s="112"/>
      <c r="C1201" s="254"/>
      <c r="D1201" s="255"/>
      <c r="E1201" s="255"/>
      <c r="F1201" s="87"/>
      <c r="G1201" s="256"/>
      <c r="H1201" s="257"/>
      <c r="I1201" s="254"/>
      <c r="J1201" s="258"/>
      <c r="K1201" s="259"/>
      <c r="L1201" s="259"/>
      <c r="M1201" s="254"/>
      <c r="N1201" s="254"/>
      <c r="O1201" s="111"/>
      <c r="P1201" s="108"/>
      <c r="Q1201" s="93"/>
      <c r="R1201" s="254"/>
      <c r="S1201" s="182"/>
      <c r="T1201" s="254"/>
    </row>
    <row r="1202" spans="1:20" s="82" customFormat="1" x14ac:dyDescent="0.25">
      <c r="A1202" s="253"/>
      <c r="B1202" s="112"/>
      <c r="C1202" s="254"/>
      <c r="D1202" s="255"/>
      <c r="E1202" s="255"/>
      <c r="F1202" s="87"/>
      <c r="G1202" s="256"/>
      <c r="H1202" s="257"/>
      <c r="I1202" s="254"/>
      <c r="J1202" s="258"/>
      <c r="K1202" s="259"/>
      <c r="L1202" s="259"/>
      <c r="M1202" s="254"/>
      <c r="N1202" s="254"/>
      <c r="O1202" s="260"/>
      <c r="P1202" s="254"/>
      <c r="Q1202" s="93"/>
      <c r="R1202" s="254"/>
      <c r="S1202" s="182"/>
      <c r="T1202" s="254"/>
    </row>
    <row r="1203" spans="1:20" s="82" customFormat="1" x14ac:dyDescent="0.25">
      <c r="A1203" s="253"/>
      <c r="B1203" s="112"/>
      <c r="C1203" s="254"/>
      <c r="D1203" s="255"/>
      <c r="E1203" s="255"/>
      <c r="F1203" s="87"/>
      <c r="G1203" s="256"/>
      <c r="H1203" s="257"/>
      <c r="I1203" s="254"/>
      <c r="J1203" s="258"/>
      <c r="K1203" s="259"/>
      <c r="L1203" s="259"/>
      <c r="M1203" s="254"/>
      <c r="N1203" s="254"/>
      <c r="O1203" s="260"/>
      <c r="P1203" s="254"/>
      <c r="Q1203" s="254"/>
      <c r="R1203" s="254"/>
      <c r="S1203" s="182"/>
      <c r="T1203" s="254"/>
    </row>
    <row r="1204" spans="1:20" s="82" customFormat="1" x14ac:dyDescent="0.25">
      <c r="A1204" s="253"/>
      <c r="B1204" s="112"/>
      <c r="C1204" s="254"/>
      <c r="D1204" s="255"/>
      <c r="E1204" s="255"/>
      <c r="F1204" s="87"/>
      <c r="G1204" s="256"/>
      <c r="H1204" s="257"/>
      <c r="I1204" s="254"/>
      <c r="J1204" s="258"/>
      <c r="K1204" s="259"/>
      <c r="L1204" s="259"/>
      <c r="M1204" s="254"/>
      <c r="N1204" s="254"/>
      <c r="O1204" s="260"/>
      <c r="P1204" s="254"/>
      <c r="Q1204" s="93"/>
      <c r="R1204" s="254"/>
      <c r="S1204" s="182"/>
      <c r="T1204" s="254"/>
    </row>
    <row r="1205" spans="1:20" s="82" customFormat="1" x14ac:dyDescent="0.25">
      <c r="A1205" s="253"/>
      <c r="B1205" s="112"/>
      <c r="C1205" s="254"/>
      <c r="D1205" s="255"/>
      <c r="E1205" s="255"/>
      <c r="F1205" s="87"/>
      <c r="G1205" s="256"/>
      <c r="H1205" s="257"/>
      <c r="I1205" s="254"/>
      <c r="J1205" s="258"/>
      <c r="K1205" s="259"/>
      <c r="L1205" s="259"/>
      <c r="M1205" s="254"/>
      <c r="N1205" s="254"/>
      <c r="O1205" s="254"/>
      <c r="P1205" s="254"/>
      <c r="Q1205" s="93"/>
      <c r="R1205" s="254"/>
      <c r="S1205" s="182"/>
      <c r="T1205" s="254"/>
    </row>
    <row r="1206" spans="1:20" s="82" customFormat="1" x14ac:dyDescent="0.25">
      <c r="A1206" s="253"/>
      <c r="B1206" s="112"/>
      <c r="C1206" s="254"/>
      <c r="D1206" s="255"/>
      <c r="E1206" s="255"/>
      <c r="F1206" s="87"/>
      <c r="G1206" s="256"/>
      <c r="H1206" s="257"/>
      <c r="I1206" s="254"/>
      <c r="J1206" s="258"/>
      <c r="K1206" s="259"/>
      <c r="L1206" s="259"/>
      <c r="M1206" s="254"/>
      <c r="N1206" s="254"/>
      <c r="O1206" s="260"/>
      <c r="P1206" s="254"/>
      <c r="Q1206" s="93"/>
      <c r="R1206" s="254"/>
      <c r="S1206" s="182"/>
      <c r="T1206" s="254"/>
    </row>
    <row r="1207" spans="1:20" s="82" customFormat="1" x14ac:dyDescent="0.25">
      <c r="A1207" s="253"/>
      <c r="B1207" s="112"/>
      <c r="C1207" s="254"/>
      <c r="D1207" s="255"/>
      <c r="E1207" s="255"/>
      <c r="F1207" s="87"/>
      <c r="G1207" s="256"/>
      <c r="H1207" s="257"/>
      <c r="I1207" s="254"/>
      <c r="J1207" s="258"/>
      <c r="K1207" s="259"/>
      <c r="L1207" s="259"/>
      <c r="M1207" s="254"/>
      <c r="N1207" s="254"/>
      <c r="O1207" s="260"/>
      <c r="P1207" s="254"/>
      <c r="Q1207" s="93"/>
      <c r="R1207" s="254"/>
      <c r="S1207" s="182"/>
      <c r="T1207" s="254"/>
    </row>
    <row r="1208" spans="1:20" s="82" customFormat="1" x14ac:dyDescent="0.25">
      <c r="A1208" s="253"/>
      <c r="B1208" s="112"/>
      <c r="C1208" s="254"/>
      <c r="D1208" s="255"/>
      <c r="E1208" s="255"/>
      <c r="F1208" s="87"/>
      <c r="G1208" s="256"/>
      <c r="H1208" s="257"/>
      <c r="I1208" s="254"/>
      <c r="J1208" s="258"/>
      <c r="K1208" s="259"/>
      <c r="L1208" s="259"/>
      <c r="M1208" s="254"/>
      <c r="N1208" s="254"/>
      <c r="O1208" s="260"/>
      <c r="P1208" s="254"/>
      <c r="Q1208" s="254"/>
      <c r="R1208" s="254"/>
      <c r="S1208" s="182"/>
      <c r="T1208" s="254"/>
    </row>
    <row r="1209" spans="1:20" s="82" customFormat="1" x14ac:dyDescent="0.25">
      <c r="A1209" s="253"/>
      <c r="B1209" s="112"/>
      <c r="C1209" s="254"/>
      <c r="D1209" s="255"/>
      <c r="E1209" s="255"/>
      <c r="F1209" s="87"/>
      <c r="G1209" s="256"/>
      <c r="H1209" s="257"/>
      <c r="I1209" s="254"/>
      <c r="J1209" s="258"/>
      <c r="K1209" s="259"/>
      <c r="L1209" s="259"/>
      <c r="M1209" s="254"/>
      <c r="N1209" s="254"/>
      <c r="O1209" s="260"/>
      <c r="P1209" s="254"/>
      <c r="Q1209" s="254"/>
      <c r="R1209" s="254"/>
      <c r="S1209" s="182"/>
      <c r="T1209" s="254"/>
    </row>
    <row r="1210" spans="1:20" s="82" customFormat="1" x14ac:dyDescent="0.25">
      <c r="A1210" s="253"/>
      <c r="B1210" s="112"/>
      <c r="C1210" s="254"/>
      <c r="D1210" s="255"/>
      <c r="E1210" s="255"/>
      <c r="F1210" s="87"/>
      <c r="G1210" s="256"/>
      <c r="H1210" s="257"/>
      <c r="I1210" s="254"/>
      <c r="J1210" s="258"/>
      <c r="K1210" s="259"/>
      <c r="L1210" s="259"/>
      <c r="M1210" s="254"/>
      <c r="N1210" s="254"/>
      <c r="O1210" s="260"/>
      <c r="P1210" s="254"/>
      <c r="Q1210" s="93"/>
      <c r="R1210" s="254"/>
      <c r="S1210" s="182"/>
      <c r="T1210" s="254"/>
    </row>
    <row r="1211" spans="1:20" s="82" customFormat="1" x14ac:dyDescent="0.25">
      <c r="A1211" s="253"/>
      <c r="B1211" s="112"/>
      <c r="C1211" s="254"/>
      <c r="D1211" s="255"/>
      <c r="E1211" s="255"/>
      <c r="F1211" s="87"/>
      <c r="G1211" s="256"/>
      <c r="H1211" s="257"/>
      <c r="I1211" s="254"/>
      <c r="J1211" s="258"/>
      <c r="K1211" s="259"/>
      <c r="L1211" s="259"/>
      <c r="M1211" s="254"/>
      <c r="N1211" s="254"/>
      <c r="O1211" s="260"/>
      <c r="P1211" s="254"/>
      <c r="Q1211" s="93"/>
      <c r="R1211" s="254"/>
      <c r="S1211" s="182"/>
      <c r="T1211" s="254"/>
    </row>
    <row r="1212" spans="1:20" s="82" customFormat="1" x14ac:dyDescent="0.25">
      <c r="A1212" s="253"/>
      <c r="B1212" s="112"/>
      <c r="C1212" s="254"/>
      <c r="D1212" s="255"/>
      <c r="E1212" s="255"/>
      <c r="F1212" s="87"/>
      <c r="G1212" s="256"/>
      <c r="H1212" s="257"/>
      <c r="I1212" s="254"/>
      <c r="J1212" s="258"/>
      <c r="K1212" s="259"/>
      <c r="L1212" s="259"/>
      <c r="M1212" s="254"/>
      <c r="N1212" s="254"/>
      <c r="O1212" s="260"/>
      <c r="P1212" s="254"/>
      <c r="Q1212" s="93"/>
      <c r="R1212" s="254"/>
      <c r="S1212" s="182"/>
      <c r="T1212" s="254"/>
    </row>
    <row r="1213" spans="1:20" s="82" customFormat="1" x14ac:dyDescent="0.25">
      <c r="A1213" s="261"/>
      <c r="B1213" s="112"/>
      <c r="C1213" s="262"/>
      <c r="D1213" s="263"/>
      <c r="E1213" s="263"/>
      <c r="F1213" s="87"/>
      <c r="G1213" s="264"/>
      <c r="H1213" s="265"/>
      <c r="I1213" s="262"/>
      <c r="J1213" s="266"/>
      <c r="K1213" s="267"/>
      <c r="L1213" s="267"/>
      <c r="M1213" s="262"/>
      <c r="N1213" s="262"/>
      <c r="O1213" s="111"/>
      <c r="P1213" s="108"/>
      <c r="Q1213" s="93"/>
      <c r="R1213" s="262"/>
      <c r="S1213" s="182"/>
      <c r="T1213" s="262"/>
    </row>
    <row r="1214" spans="1:20" s="82" customFormat="1" x14ac:dyDescent="0.25">
      <c r="A1214" s="117"/>
      <c r="B1214" s="268"/>
      <c r="C1214" s="254"/>
      <c r="D1214" s="255"/>
      <c r="E1214" s="255"/>
      <c r="F1214" s="87"/>
      <c r="G1214" s="269"/>
      <c r="H1214" s="257"/>
      <c r="I1214" s="254"/>
      <c r="J1214" s="258"/>
      <c r="K1214" s="259"/>
      <c r="L1214" s="259"/>
      <c r="M1214" s="254"/>
      <c r="N1214" s="254"/>
      <c r="O1214" s="254"/>
      <c r="P1214" s="254"/>
      <c r="Q1214" s="254"/>
      <c r="R1214" s="254"/>
      <c r="S1214" s="182"/>
      <c r="T1214" s="254"/>
    </row>
    <row r="1215" spans="1:20" s="82" customFormat="1" x14ac:dyDescent="0.25">
      <c r="A1215" s="253"/>
      <c r="B1215" s="268"/>
      <c r="C1215" s="254"/>
      <c r="D1215" s="255"/>
      <c r="E1215" s="255"/>
      <c r="F1215" s="87"/>
      <c r="G1215" s="270"/>
      <c r="H1215" s="257"/>
      <c r="I1215" s="254"/>
      <c r="J1215" s="258"/>
      <c r="K1215" s="259"/>
      <c r="L1215" s="259"/>
      <c r="M1215" s="254"/>
      <c r="N1215" s="254"/>
      <c r="O1215" s="260"/>
      <c r="P1215" s="254"/>
      <c r="Q1215" s="93"/>
      <c r="R1215" s="254"/>
      <c r="S1215" s="182"/>
      <c r="T1215" s="254"/>
    </row>
    <row r="1216" spans="1:20" s="82" customFormat="1" x14ac:dyDescent="0.25">
      <c r="A1216" s="104"/>
      <c r="B1216" s="268"/>
      <c r="C1216" s="108"/>
      <c r="D1216" s="105"/>
      <c r="E1216" s="105"/>
      <c r="F1216" s="87"/>
      <c r="G1216" s="105"/>
      <c r="H1216" s="107"/>
      <c r="I1216" s="108"/>
      <c r="J1216" s="109"/>
      <c r="K1216" s="110"/>
      <c r="L1216" s="110"/>
      <c r="M1216" s="108"/>
      <c r="N1216" s="108"/>
      <c r="O1216" s="111"/>
      <c r="P1216" s="108"/>
      <c r="Q1216" s="93"/>
      <c r="R1216" s="108"/>
      <c r="S1216" s="182"/>
      <c r="T1216" s="193"/>
    </row>
    <row r="1217" spans="1:20" s="82" customFormat="1" x14ac:dyDescent="0.25">
      <c r="A1217" s="104"/>
      <c r="B1217" s="268"/>
      <c r="C1217" s="108"/>
      <c r="D1217" s="105"/>
      <c r="E1217" s="105"/>
      <c r="F1217" s="87"/>
      <c r="G1217" s="106"/>
      <c r="H1217" s="107"/>
      <c r="I1217" s="108"/>
      <c r="J1217" s="109"/>
      <c r="K1217" s="110"/>
      <c r="L1217" s="110"/>
      <c r="M1217" s="108"/>
      <c r="N1217" s="108"/>
      <c r="O1217" s="111"/>
      <c r="P1217" s="108"/>
      <c r="Q1217" s="93"/>
      <c r="R1217" s="108"/>
      <c r="S1217" s="182"/>
      <c r="T1217" s="193"/>
    </row>
    <row r="1218" spans="1:20" x14ac:dyDescent="0.25">
      <c r="A1218" s="108"/>
      <c r="B1218" s="268"/>
      <c r="C1218" s="108"/>
      <c r="D1218" s="105"/>
      <c r="E1218" s="105"/>
      <c r="F1218" s="87"/>
      <c r="G1218" s="271"/>
      <c r="H1218" s="107"/>
      <c r="I1218" s="108"/>
      <c r="J1218" s="109"/>
      <c r="K1218" s="110"/>
      <c r="L1218" s="110"/>
      <c r="M1218" s="108"/>
      <c r="N1218" s="108"/>
      <c r="O1218" s="163"/>
      <c r="P1218" s="108"/>
      <c r="Q1218" s="93"/>
      <c r="R1218" s="108"/>
      <c r="S1218" s="182"/>
      <c r="T1218" s="193"/>
    </row>
    <row r="1219" spans="1:20" x14ac:dyDescent="0.25">
      <c r="A1219" s="108"/>
      <c r="B1219" s="268"/>
      <c r="C1219" s="108"/>
      <c r="D1219" s="105"/>
      <c r="E1219" s="105"/>
      <c r="F1219" s="87"/>
      <c r="G1219" s="106"/>
      <c r="H1219" s="107"/>
      <c r="I1219" s="108"/>
      <c r="J1219" s="109"/>
      <c r="K1219" s="110"/>
      <c r="L1219" s="110"/>
      <c r="M1219" s="108"/>
      <c r="N1219" s="108"/>
      <c r="O1219" s="111"/>
      <c r="P1219" s="108"/>
      <c r="Q1219" s="108"/>
      <c r="R1219" s="108"/>
      <c r="S1219" s="182"/>
      <c r="T1219" s="193"/>
    </row>
    <row r="1220" spans="1:20" x14ac:dyDescent="0.25">
      <c r="A1220" s="108"/>
      <c r="B1220" s="268"/>
      <c r="C1220" s="108"/>
      <c r="D1220" s="105"/>
      <c r="E1220" s="105"/>
      <c r="F1220" s="87"/>
      <c r="G1220" s="106"/>
      <c r="H1220" s="107"/>
      <c r="I1220" s="108"/>
      <c r="J1220" s="109"/>
      <c r="K1220" s="110"/>
      <c r="L1220" s="110"/>
      <c r="M1220" s="108"/>
      <c r="N1220" s="108"/>
      <c r="O1220" s="111"/>
      <c r="P1220" s="108"/>
      <c r="Q1220" s="108"/>
      <c r="R1220" s="108"/>
      <c r="S1220" s="182"/>
      <c r="T1220" s="193"/>
    </row>
    <row r="1221" spans="1:20" x14ac:dyDescent="0.25">
      <c r="A1221" s="108"/>
      <c r="B1221" s="268"/>
      <c r="C1221" s="108"/>
      <c r="D1221" s="105"/>
      <c r="E1221" s="105"/>
      <c r="F1221" s="87"/>
      <c r="G1221" s="106"/>
      <c r="H1221" s="107"/>
      <c r="I1221" s="108"/>
      <c r="J1221" s="109"/>
      <c r="K1221" s="110"/>
      <c r="L1221" s="110"/>
      <c r="M1221" s="108"/>
      <c r="N1221" s="108"/>
      <c r="O1221" s="111"/>
      <c r="P1221" s="108"/>
      <c r="Q1221" s="93"/>
      <c r="R1221" s="108"/>
      <c r="S1221" s="182"/>
      <c r="T1221" s="108"/>
    </row>
    <row r="1222" spans="1:20" x14ac:dyDescent="0.25">
      <c r="A1222" s="158"/>
      <c r="B1222" s="268"/>
      <c r="C1222" s="155"/>
      <c r="D1222" s="143"/>
      <c r="E1222" s="143"/>
      <c r="F1222" s="87"/>
      <c r="G1222" s="159"/>
      <c r="H1222" s="160"/>
      <c r="I1222" s="155"/>
      <c r="J1222" s="161"/>
      <c r="K1222" s="162"/>
      <c r="L1222" s="162"/>
      <c r="M1222" s="155"/>
      <c r="N1222" s="155"/>
      <c r="O1222" s="145"/>
      <c r="P1222" s="155"/>
      <c r="Q1222" s="93"/>
      <c r="R1222" s="155"/>
      <c r="S1222" s="187"/>
      <c r="T1222" s="155"/>
    </row>
    <row r="1223" spans="1:20" x14ac:dyDescent="0.25">
      <c r="A1223" s="104"/>
      <c r="B1223" s="268"/>
      <c r="C1223" s="108"/>
      <c r="D1223" s="105"/>
      <c r="E1223" s="105"/>
      <c r="F1223" s="87"/>
      <c r="G1223" s="106"/>
      <c r="H1223" s="107"/>
      <c r="I1223" s="108"/>
      <c r="J1223" s="109"/>
      <c r="K1223" s="110"/>
      <c r="L1223" s="110"/>
      <c r="M1223" s="108"/>
      <c r="N1223" s="108"/>
      <c r="O1223" s="111"/>
      <c r="P1223" s="108"/>
      <c r="Q1223" s="108"/>
      <c r="R1223" s="108"/>
      <c r="S1223" s="182"/>
      <c r="T1223" s="108"/>
    </row>
    <row r="1224" spans="1:20" s="82" customFormat="1" x14ac:dyDescent="0.25">
      <c r="A1224" s="158"/>
      <c r="B1224" s="268"/>
      <c r="C1224" s="155"/>
      <c r="D1224" s="143"/>
      <c r="E1224" s="143"/>
      <c r="F1224" s="87"/>
      <c r="G1224" s="159"/>
      <c r="H1224" s="160"/>
      <c r="I1224" s="155"/>
      <c r="J1224" s="161"/>
      <c r="K1224" s="162"/>
      <c r="L1224" s="162"/>
      <c r="M1224" s="155"/>
      <c r="N1224" s="155"/>
      <c r="O1224" s="145"/>
      <c r="P1224" s="155"/>
      <c r="Q1224" s="155"/>
      <c r="R1224" s="155"/>
      <c r="S1224" s="187"/>
      <c r="T1224" s="155"/>
    </row>
    <row r="1225" spans="1:20" x14ac:dyDescent="0.25">
      <c r="A1225" s="158"/>
      <c r="B1225" s="268"/>
      <c r="C1225" s="155"/>
      <c r="D1225" s="143"/>
      <c r="E1225" s="143"/>
      <c r="F1225" s="87"/>
      <c r="G1225" s="159"/>
      <c r="H1225" s="160"/>
      <c r="I1225" s="155"/>
      <c r="J1225" s="161"/>
      <c r="K1225" s="162"/>
      <c r="L1225" s="162"/>
      <c r="M1225" s="155"/>
      <c r="N1225" s="155"/>
      <c r="O1225" s="145"/>
      <c r="P1225" s="155"/>
      <c r="Q1225" s="93"/>
      <c r="R1225" s="155"/>
      <c r="S1225" s="187"/>
      <c r="T1225" s="155"/>
    </row>
    <row r="1226" spans="1:20" x14ac:dyDescent="0.25">
      <c r="A1226" s="158"/>
      <c r="B1226" s="268"/>
      <c r="C1226" s="155"/>
      <c r="D1226" s="143"/>
      <c r="E1226" s="143"/>
      <c r="F1226" s="87"/>
      <c r="G1226" s="159"/>
      <c r="H1226" s="160"/>
      <c r="I1226" s="155"/>
      <c r="J1226" s="161"/>
      <c r="K1226" s="162"/>
      <c r="L1226" s="162"/>
      <c r="M1226" s="155"/>
      <c r="N1226" s="155"/>
      <c r="O1226" s="145"/>
      <c r="P1226" s="155"/>
      <c r="Q1226" s="93"/>
      <c r="R1226" s="155"/>
      <c r="S1226" s="187"/>
      <c r="T1226" s="155"/>
    </row>
    <row r="1227" spans="1:20" s="82" customFormat="1" x14ac:dyDescent="0.25">
      <c r="A1227" s="158"/>
      <c r="B1227" s="268"/>
      <c r="C1227" s="155"/>
      <c r="D1227" s="143"/>
      <c r="E1227" s="143"/>
      <c r="F1227" s="87"/>
      <c r="G1227" s="159"/>
      <c r="H1227" s="160"/>
      <c r="I1227" s="155"/>
      <c r="J1227" s="161"/>
      <c r="K1227" s="162"/>
      <c r="L1227" s="162"/>
      <c r="M1227" s="155"/>
      <c r="N1227" s="155"/>
      <c r="O1227" s="145"/>
      <c r="P1227" s="155"/>
      <c r="Q1227" s="93"/>
      <c r="R1227" s="155"/>
      <c r="S1227" s="187"/>
      <c r="T1227" s="155"/>
    </row>
    <row r="1228" spans="1:20" s="252" customFormat="1" x14ac:dyDescent="0.25">
      <c r="A1228" s="158"/>
      <c r="B1228" s="268"/>
      <c r="C1228" s="155"/>
      <c r="D1228" s="143"/>
      <c r="E1228" s="143"/>
      <c r="F1228" s="87"/>
      <c r="G1228" s="159"/>
      <c r="H1228" s="160"/>
      <c r="I1228" s="155"/>
      <c r="J1228" s="161"/>
      <c r="K1228" s="162"/>
      <c r="L1228" s="162"/>
      <c r="M1228" s="155"/>
      <c r="N1228" s="155"/>
      <c r="O1228" s="145"/>
      <c r="P1228" s="155"/>
      <c r="Q1228" s="93"/>
      <c r="R1228" s="155"/>
      <c r="S1228" s="187"/>
      <c r="T1228" s="155"/>
    </row>
    <row r="1229" spans="1:20" s="252" customFormat="1" x14ac:dyDescent="0.25">
      <c r="A1229" s="158"/>
      <c r="B1229" s="268"/>
      <c r="C1229" s="155"/>
      <c r="D1229" s="143"/>
      <c r="E1229" s="143"/>
      <c r="F1229" s="87"/>
      <c r="G1229" s="159"/>
      <c r="H1229" s="160"/>
      <c r="I1229" s="155"/>
      <c r="J1229" s="161"/>
      <c r="K1229" s="162"/>
      <c r="L1229" s="162"/>
      <c r="M1229" s="155"/>
      <c r="N1229" s="155"/>
      <c r="O1229" s="145"/>
      <c r="P1229" s="155"/>
      <c r="Q1229" s="93"/>
      <c r="R1229" s="155"/>
      <c r="S1229" s="187"/>
      <c r="T1229" s="155"/>
    </row>
    <row r="1230" spans="1:20" s="252" customFormat="1" x14ac:dyDescent="0.25">
      <c r="A1230" s="158"/>
      <c r="B1230" s="268"/>
      <c r="C1230" s="155"/>
      <c r="D1230" s="143"/>
      <c r="E1230" s="143"/>
      <c r="F1230" s="87"/>
      <c r="G1230" s="159"/>
      <c r="H1230" s="160"/>
      <c r="I1230" s="155"/>
      <c r="J1230" s="161"/>
      <c r="K1230" s="162"/>
      <c r="L1230" s="162"/>
      <c r="M1230" s="155"/>
      <c r="N1230" s="155"/>
      <c r="O1230" s="155"/>
      <c r="P1230" s="155"/>
      <c r="Q1230" s="155"/>
      <c r="R1230" s="155"/>
      <c r="S1230" s="187"/>
      <c r="T1230" s="155"/>
    </row>
    <row r="1231" spans="1:20" s="252" customFormat="1" x14ac:dyDescent="0.25">
      <c r="A1231" s="104"/>
      <c r="B1231" s="268"/>
      <c r="C1231" s="108"/>
      <c r="D1231" s="105"/>
      <c r="E1231" s="105"/>
      <c r="F1231" s="87"/>
      <c r="G1231" s="106"/>
      <c r="H1231" s="107"/>
      <c r="I1231" s="108"/>
      <c r="J1231" s="109"/>
      <c r="K1231" s="110"/>
      <c r="L1231" s="110"/>
      <c r="M1231" s="108"/>
      <c r="N1231" s="108"/>
      <c r="O1231" s="111"/>
      <c r="P1231" s="108"/>
      <c r="Q1231" s="93"/>
      <c r="R1231" s="108"/>
      <c r="S1231" s="182"/>
      <c r="T1231" s="108"/>
    </row>
    <row r="1232" spans="1:20" s="252" customFormat="1" x14ac:dyDescent="0.25">
      <c r="A1232" s="104"/>
      <c r="B1232" s="268"/>
      <c r="C1232" s="108"/>
      <c r="D1232" s="105"/>
      <c r="E1232" s="105"/>
      <c r="F1232" s="87"/>
      <c r="G1232" s="106"/>
      <c r="H1232" s="107"/>
      <c r="I1232" s="108"/>
      <c r="J1232" s="109"/>
      <c r="K1232" s="110"/>
      <c r="L1232" s="110"/>
      <c r="M1232" s="108"/>
      <c r="N1232" s="108"/>
      <c r="O1232" s="260"/>
      <c r="P1232" s="254"/>
      <c r="Q1232" s="108"/>
      <c r="R1232" s="108"/>
      <c r="S1232" s="182"/>
      <c r="T1232" s="108"/>
    </row>
    <row r="1233" spans="1:20" s="252" customFormat="1" x14ac:dyDescent="0.25">
      <c r="A1233" s="104"/>
      <c r="B1233" s="268"/>
      <c r="C1233" s="108"/>
      <c r="D1233" s="105"/>
      <c r="E1233" s="105"/>
      <c r="F1233" s="87"/>
      <c r="G1233" s="106"/>
      <c r="H1233" s="107"/>
      <c r="I1233" s="108"/>
      <c r="J1233" s="109"/>
      <c r="K1233" s="110"/>
      <c r="L1233" s="110"/>
      <c r="M1233" s="108"/>
      <c r="N1233" s="108"/>
      <c r="O1233" s="111"/>
      <c r="P1233" s="108"/>
      <c r="Q1233" s="93"/>
      <c r="R1233" s="108"/>
      <c r="S1233" s="182"/>
      <c r="T1233" s="108"/>
    </row>
    <row r="1234" spans="1:20" s="252" customFormat="1" x14ac:dyDescent="0.25">
      <c r="A1234" s="104"/>
      <c r="B1234" s="268"/>
      <c r="C1234" s="108"/>
      <c r="D1234" s="108"/>
      <c r="E1234" s="105"/>
      <c r="F1234" s="87"/>
      <c r="G1234" s="106"/>
      <c r="H1234" s="107"/>
      <c r="I1234" s="108"/>
      <c r="J1234" s="109"/>
      <c r="K1234" s="109"/>
      <c r="L1234" s="109"/>
      <c r="M1234" s="110"/>
      <c r="N1234" s="110"/>
      <c r="O1234" s="260"/>
      <c r="P1234" s="108"/>
      <c r="Q1234" s="108"/>
      <c r="R1234" s="108"/>
      <c r="S1234" s="182"/>
      <c r="T1234" s="272"/>
    </row>
    <row r="1235" spans="1:20" s="252" customFormat="1" x14ac:dyDescent="0.25">
      <c r="A1235" s="253"/>
      <c r="B1235" s="268"/>
      <c r="C1235" s="254"/>
      <c r="D1235" s="255"/>
      <c r="E1235" s="255"/>
      <c r="F1235" s="87"/>
      <c r="G1235" s="270"/>
      <c r="H1235" s="257"/>
      <c r="I1235" s="254"/>
      <c r="J1235" s="258"/>
      <c r="K1235" s="259"/>
      <c r="L1235" s="259"/>
      <c r="M1235" s="254"/>
      <c r="N1235" s="254"/>
      <c r="O1235" s="260"/>
      <c r="P1235" s="254"/>
      <c r="Q1235" s="93"/>
      <c r="R1235" s="254"/>
      <c r="S1235" s="182"/>
      <c r="T1235" s="254"/>
    </row>
    <row r="1236" spans="1:20" s="252" customFormat="1" x14ac:dyDescent="0.25">
      <c r="A1236" s="104"/>
      <c r="B1236" s="268"/>
      <c r="C1236" s="108"/>
      <c r="D1236" s="105"/>
      <c r="E1236" s="105"/>
      <c r="F1236" s="87"/>
      <c r="G1236" s="106"/>
      <c r="H1236" s="107"/>
      <c r="I1236" s="108"/>
      <c r="J1236" s="109"/>
      <c r="K1236" s="110"/>
      <c r="L1236" s="110"/>
      <c r="M1236" s="108"/>
      <c r="N1236" s="108"/>
      <c r="O1236" s="111"/>
      <c r="P1236" s="108"/>
      <c r="Q1236" s="93"/>
      <c r="R1236" s="108"/>
      <c r="S1236" s="182"/>
      <c r="T1236" s="108"/>
    </row>
    <row r="1237" spans="1:20" s="252" customFormat="1" x14ac:dyDescent="0.25">
      <c r="A1237" s="104"/>
      <c r="B1237" s="268"/>
      <c r="C1237" s="108"/>
      <c r="D1237" s="108"/>
      <c r="E1237" s="105"/>
      <c r="F1237" s="87"/>
      <c r="G1237" s="106"/>
      <c r="H1237" s="107"/>
      <c r="I1237" s="108"/>
      <c r="J1237" s="109"/>
      <c r="K1237" s="109"/>
      <c r="L1237" s="109"/>
      <c r="M1237" s="110"/>
      <c r="N1237" s="110"/>
      <c r="O1237" s="111"/>
      <c r="P1237" s="108"/>
      <c r="Q1237" s="93"/>
      <c r="R1237" s="108"/>
      <c r="S1237" s="182"/>
      <c r="T1237" s="272"/>
    </row>
    <row r="1238" spans="1:20" s="252" customFormat="1" x14ac:dyDescent="0.25">
      <c r="A1238" s="104"/>
      <c r="B1238" s="268"/>
      <c r="C1238" s="155"/>
      <c r="D1238" s="105"/>
      <c r="E1238" s="105"/>
      <c r="F1238" s="87"/>
      <c r="G1238" s="106"/>
      <c r="H1238" s="107"/>
      <c r="I1238" s="108"/>
      <c r="J1238" s="109"/>
      <c r="K1238" s="110"/>
      <c r="L1238" s="110"/>
      <c r="M1238" s="108"/>
      <c r="N1238" s="108"/>
      <c r="O1238" s="260"/>
      <c r="P1238" s="254"/>
      <c r="Q1238" s="93"/>
      <c r="R1238" s="108"/>
      <c r="S1238" s="182"/>
      <c r="T1238" s="108"/>
    </row>
    <row r="1239" spans="1:20" s="252" customFormat="1" x14ac:dyDescent="0.25">
      <c r="A1239" s="158"/>
      <c r="B1239" s="268"/>
      <c r="C1239" s="155"/>
      <c r="D1239" s="255"/>
      <c r="E1239" s="255"/>
      <c r="F1239" s="87"/>
      <c r="G1239" s="159"/>
      <c r="H1239" s="160"/>
      <c r="I1239" s="155"/>
      <c r="J1239" s="161"/>
      <c r="K1239" s="162"/>
      <c r="L1239" s="162"/>
      <c r="M1239" s="155"/>
      <c r="N1239" s="155"/>
      <c r="O1239" s="260"/>
      <c r="P1239" s="254"/>
      <c r="Q1239" s="155"/>
      <c r="R1239" s="155"/>
      <c r="S1239" s="187"/>
      <c r="T1239" s="155"/>
    </row>
    <row r="1240" spans="1:20" s="252" customFormat="1" x14ac:dyDescent="0.25">
      <c r="A1240" s="253"/>
      <c r="B1240" s="268"/>
      <c r="C1240" s="254"/>
      <c r="D1240" s="255"/>
      <c r="E1240" s="255"/>
      <c r="F1240" s="87"/>
      <c r="G1240" s="270"/>
      <c r="H1240" s="257"/>
      <c r="I1240" s="254"/>
      <c r="J1240" s="258"/>
      <c r="K1240" s="259"/>
      <c r="L1240" s="259"/>
      <c r="M1240" s="254"/>
      <c r="N1240" s="254"/>
      <c r="O1240" s="260"/>
      <c r="P1240" s="254"/>
      <c r="Q1240" s="93"/>
      <c r="R1240" s="254"/>
      <c r="S1240" s="182"/>
      <c r="T1240" s="254"/>
    </row>
    <row r="1241" spans="1:20" s="252" customFormat="1" x14ac:dyDescent="0.25">
      <c r="A1241" s="104"/>
      <c r="B1241" s="268"/>
      <c r="C1241" s="108"/>
      <c r="D1241" s="105"/>
      <c r="E1241" s="105"/>
      <c r="F1241" s="87"/>
      <c r="G1241" s="106"/>
      <c r="H1241" s="107"/>
      <c r="I1241" s="108"/>
      <c r="J1241" s="109"/>
      <c r="K1241" s="110"/>
      <c r="L1241" s="110"/>
      <c r="M1241" s="108"/>
      <c r="N1241" s="108"/>
      <c r="O1241" s="111"/>
      <c r="P1241" s="108"/>
      <c r="Q1241" s="93"/>
      <c r="R1241" s="108"/>
      <c r="S1241" s="182"/>
      <c r="T1241" s="108"/>
    </row>
    <row r="1242" spans="1:20" s="252" customFormat="1" x14ac:dyDescent="0.25">
      <c r="A1242" s="104"/>
      <c r="B1242" s="268"/>
      <c r="C1242" s="108"/>
      <c r="D1242" s="108"/>
      <c r="E1242" s="105"/>
      <c r="F1242" s="87"/>
      <c r="G1242" s="106"/>
      <c r="H1242" s="107"/>
      <c r="I1242" s="108"/>
      <c r="J1242" s="109"/>
      <c r="K1242" s="109"/>
      <c r="L1242" s="109"/>
      <c r="M1242" s="110"/>
      <c r="N1242" s="110"/>
      <c r="O1242" s="111"/>
      <c r="P1242" s="108"/>
      <c r="Q1242" s="93"/>
      <c r="R1242" s="108"/>
      <c r="S1242" s="182"/>
      <c r="T1242" s="272"/>
    </row>
    <row r="1243" spans="1:20" s="252" customFormat="1" x14ac:dyDescent="0.25">
      <c r="A1243" s="158"/>
      <c r="B1243" s="268"/>
      <c r="C1243" s="155"/>
      <c r="D1243" s="143"/>
      <c r="E1243" s="143"/>
      <c r="F1243" s="87"/>
      <c r="G1243" s="159"/>
      <c r="H1243" s="160"/>
      <c r="I1243" s="155"/>
      <c r="J1243" s="161"/>
      <c r="K1243" s="162"/>
      <c r="L1243" s="162"/>
      <c r="M1243" s="155"/>
      <c r="N1243" s="155"/>
      <c r="O1243" s="145"/>
      <c r="P1243" s="155"/>
      <c r="Q1243" s="93"/>
      <c r="R1243" s="155"/>
      <c r="S1243" s="187"/>
      <c r="T1243" s="155"/>
    </row>
    <row r="1244" spans="1:20" s="252" customFormat="1" x14ac:dyDescent="0.25">
      <c r="A1244" s="104"/>
      <c r="B1244" s="268"/>
      <c r="C1244" s="108"/>
      <c r="D1244" s="105"/>
      <c r="E1244" s="105"/>
      <c r="F1244" s="87"/>
      <c r="G1244" s="106"/>
      <c r="H1244" s="107"/>
      <c r="I1244" s="108"/>
      <c r="J1244" s="109"/>
      <c r="K1244" s="110"/>
      <c r="L1244" s="110"/>
      <c r="M1244" s="108"/>
      <c r="N1244" s="108"/>
      <c r="O1244" s="111"/>
      <c r="P1244" s="108"/>
      <c r="Q1244" s="93"/>
      <c r="R1244" s="108"/>
      <c r="S1244" s="182"/>
      <c r="T1244" s="108"/>
    </row>
    <row r="1245" spans="1:20" s="252" customFormat="1" x14ac:dyDescent="0.25">
      <c r="A1245" s="104"/>
      <c r="B1245" s="268"/>
      <c r="C1245" s="108"/>
      <c r="D1245" s="108"/>
      <c r="E1245" s="105"/>
      <c r="F1245" s="87"/>
      <c r="G1245" s="106"/>
      <c r="H1245" s="107"/>
      <c r="I1245" s="108"/>
      <c r="J1245" s="109"/>
      <c r="K1245" s="110"/>
      <c r="L1245" s="110"/>
      <c r="M1245" s="110"/>
      <c r="N1245" s="110"/>
      <c r="O1245" s="111"/>
      <c r="P1245" s="108"/>
      <c r="Q1245" s="108"/>
      <c r="R1245" s="108"/>
      <c r="S1245" s="182"/>
      <c r="T1245" s="272"/>
    </row>
    <row r="1246" spans="1:20" s="252" customFormat="1" x14ac:dyDescent="0.25">
      <c r="A1246" s="104"/>
      <c r="B1246" s="268"/>
      <c r="C1246" s="108"/>
      <c r="D1246" s="108"/>
      <c r="E1246" s="105"/>
      <c r="F1246" s="87"/>
      <c r="G1246" s="106"/>
      <c r="H1246" s="107"/>
      <c r="I1246" s="108"/>
      <c r="J1246" s="109"/>
      <c r="K1246" s="109"/>
      <c r="L1246" s="109"/>
      <c r="M1246" s="110"/>
      <c r="N1246" s="110"/>
      <c r="O1246" s="111"/>
      <c r="P1246" s="108"/>
      <c r="Q1246" s="93"/>
      <c r="R1246" s="108"/>
      <c r="S1246" s="182"/>
      <c r="T1246" s="272"/>
    </row>
    <row r="1247" spans="1:20" s="252" customFormat="1" x14ac:dyDescent="0.25">
      <c r="A1247" s="104"/>
      <c r="B1247" s="268"/>
      <c r="C1247" s="108"/>
      <c r="D1247" s="108"/>
      <c r="E1247" s="105"/>
      <c r="F1247" s="87"/>
      <c r="G1247" s="106"/>
      <c r="H1247" s="107"/>
      <c r="I1247" s="108"/>
      <c r="J1247" s="109"/>
      <c r="K1247" s="109"/>
      <c r="L1247" s="109"/>
      <c r="M1247" s="110"/>
      <c r="N1247" s="110"/>
      <c r="O1247" s="111"/>
      <c r="P1247" s="108"/>
      <c r="Q1247" s="108"/>
      <c r="R1247" s="108"/>
      <c r="S1247" s="182"/>
      <c r="T1247" s="272"/>
    </row>
    <row r="1248" spans="1:20" s="252" customFormat="1" x14ac:dyDescent="0.25">
      <c r="A1248" s="158"/>
      <c r="B1248" s="268"/>
      <c r="C1248" s="155"/>
      <c r="D1248" s="143"/>
      <c r="E1248" s="143"/>
      <c r="F1248" s="87"/>
      <c r="G1248" s="159"/>
      <c r="H1248" s="160"/>
      <c r="I1248" s="155"/>
      <c r="J1248" s="161"/>
      <c r="K1248" s="162"/>
      <c r="L1248" s="162"/>
      <c r="M1248" s="155"/>
      <c r="N1248" s="155"/>
      <c r="O1248" s="145"/>
      <c r="P1248" s="155"/>
      <c r="Q1248" s="93"/>
      <c r="R1248" s="155"/>
      <c r="S1248" s="187"/>
      <c r="T1248" s="155"/>
    </row>
    <row r="1249" spans="1:20" s="252" customFormat="1" x14ac:dyDescent="0.25">
      <c r="A1249" s="104"/>
      <c r="B1249" s="268"/>
      <c r="C1249" s="108"/>
      <c r="D1249" s="105"/>
      <c r="E1249" s="105"/>
      <c r="F1249" s="87"/>
      <c r="G1249" s="106"/>
      <c r="H1249" s="107"/>
      <c r="I1249" s="108"/>
      <c r="J1249" s="109"/>
      <c r="K1249" s="110"/>
      <c r="L1249" s="110"/>
      <c r="M1249" s="108"/>
      <c r="N1249" s="108"/>
      <c r="O1249" s="111"/>
      <c r="P1249" s="108"/>
      <c r="Q1249" s="93"/>
      <c r="R1249" s="108"/>
      <c r="S1249" s="182"/>
      <c r="T1249" s="108"/>
    </row>
    <row r="1250" spans="1:20" s="252" customFormat="1" x14ac:dyDescent="0.25">
      <c r="A1250" s="158"/>
      <c r="B1250" s="268"/>
      <c r="C1250" s="155"/>
      <c r="D1250" s="143"/>
      <c r="E1250" s="143"/>
      <c r="F1250" s="87"/>
      <c r="G1250" s="159"/>
      <c r="H1250" s="160"/>
      <c r="I1250" s="155"/>
      <c r="J1250" s="161"/>
      <c r="K1250" s="162"/>
      <c r="L1250" s="162"/>
      <c r="M1250" s="155"/>
      <c r="N1250" s="155"/>
      <c r="O1250" s="145"/>
      <c r="P1250" s="155"/>
      <c r="Q1250" s="93"/>
      <c r="R1250" s="155"/>
      <c r="S1250" s="187"/>
      <c r="T1250" s="155"/>
    </row>
    <row r="1251" spans="1:20" s="252" customFormat="1" x14ac:dyDescent="0.25">
      <c r="A1251" s="158"/>
      <c r="B1251" s="268"/>
      <c r="C1251" s="155"/>
      <c r="D1251" s="143"/>
      <c r="E1251" s="143"/>
      <c r="F1251" s="87"/>
      <c r="G1251" s="159"/>
      <c r="H1251" s="160"/>
      <c r="I1251" s="155"/>
      <c r="J1251" s="161"/>
      <c r="K1251" s="162"/>
      <c r="L1251" s="162"/>
      <c r="M1251" s="155"/>
      <c r="N1251" s="155"/>
      <c r="O1251" s="145"/>
      <c r="P1251" s="155"/>
      <c r="Q1251" s="93"/>
      <c r="R1251" s="155"/>
      <c r="S1251" s="187"/>
      <c r="T1251" s="155"/>
    </row>
    <row r="1252" spans="1:20" s="252" customFormat="1" x14ac:dyDescent="0.25">
      <c r="A1252" s="104"/>
      <c r="B1252" s="268"/>
      <c r="C1252" s="108"/>
      <c r="D1252" s="108"/>
      <c r="E1252" s="105"/>
      <c r="F1252" s="87"/>
      <c r="G1252" s="106"/>
      <c r="H1252" s="107"/>
      <c r="I1252" s="108"/>
      <c r="J1252" s="109"/>
      <c r="K1252" s="109"/>
      <c r="L1252" s="109"/>
      <c r="M1252" s="110"/>
      <c r="N1252" s="110"/>
      <c r="O1252" s="111"/>
      <c r="P1252" s="108"/>
      <c r="Q1252" s="93"/>
      <c r="R1252" s="108"/>
      <c r="S1252" s="182"/>
      <c r="T1252" s="272"/>
    </row>
    <row r="1253" spans="1:20" s="252" customFormat="1" x14ac:dyDescent="0.25">
      <c r="A1253" s="158"/>
      <c r="B1253" s="268"/>
      <c r="C1253" s="155"/>
      <c r="D1253" s="143"/>
      <c r="E1253" s="143"/>
      <c r="F1253" s="87"/>
      <c r="G1253" s="159"/>
      <c r="H1253" s="160"/>
      <c r="I1253" s="155"/>
      <c r="J1253" s="161"/>
      <c r="K1253" s="162"/>
      <c r="L1253" s="162"/>
      <c r="M1253" s="162"/>
      <c r="N1253" s="162"/>
      <c r="O1253" s="145"/>
      <c r="P1253" s="155"/>
      <c r="Q1253" s="93"/>
      <c r="R1253" s="155"/>
      <c r="S1253" s="187"/>
      <c r="T1253" s="155"/>
    </row>
    <row r="1254" spans="1:20" x14ac:dyDescent="0.25">
      <c r="A1254" s="158"/>
      <c r="B1254" s="142"/>
      <c r="C1254" s="108"/>
      <c r="D1254" s="105"/>
      <c r="E1254" s="105"/>
      <c r="F1254" s="87"/>
      <c r="G1254" s="106"/>
      <c r="H1254" s="107"/>
      <c r="I1254" s="108"/>
      <c r="J1254" s="109"/>
      <c r="K1254" s="110"/>
      <c r="L1254" s="110"/>
      <c r="M1254" s="108"/>
      <c r="N1254" s="108"/>
      <c r="O1254" s="111"/>
      <c r="P1254" s="108"/>
      <c r="Q1254" s="93"/>
      <c r="R1254" s="108"/>
      <c r="S1254" s="182"/>
      <c r="T1254" s="108"/>
    </row>
    <row r="1255" spans="1:20" x14ac:dyDescent="0.25">
      <c r="A1255" s="104"/>
      <c r="B1255" s="142"/>
      <c r="C1255" s="108"/>
      <c r="D1255" s="105"/>
      <c r="E1255" s="105"/>
      <c r="F1255" s="87"/>
      <c r="G1255" s="106"/>
      <c r="H1255" s="107"/>
      <c r="I1255" s="108"/>
      <c r="J1255" s="109"/>
      <c r="K1255" s="110"/>
      <c r="L1255" s="110"/>
      <c r="M1255" s="108"/>
      <c r="N1255" s="108"/>
      <c r="O1255" s="111"/>
      <c r="P1255" s="108"/>
      <c r="Q1255" s="93"/>
      <c r="R1255" s="108"/>
      <c r="S1255" s="182"/>
      <c r="T1255" s="108"/>
    </row>
    <row r="1256" spans="1:20" s="82" customFormat="1" x14ac:dyDescent="0.25">
      <c r="A1256" s="261"/>
      <c r="B1256" s="112"/>
      <c r="C1256" s="262"/>
      <c r="D1256" s="263"/>
      <c r="E1256" s="263"/>
      <c r="F1256" s="87"/>
      <c r="G1256" s="264"/>
      <c r="H1256" s="265"/>
      <c r="I1256" s="262"/>
      <c r="J1256" s="266"/>
      <c r="K1256" s="267"/>
      <c r="L1256" s="267"/>
      <c r="M1256" s="262"/>
      <c r="N1256" s="262"/>
      <c r="O1256" s="260"/>
      <c r="P1256" s="108"/>
      <c r="Q1256" s="93"/>
      <c r="R1256" s="262"/>
      <c r="S1256" s="182"/>
      <c r="T1256" s="262"/>
    </row>
    <row r="1257" spans="1:20" s="82" customFormat="1" x14ac:dyDescent="0.25">
      <c r="A1257" s="261"/>
      <c r="B1257" s="112"/>
      <c r="C1257" s="262"/>
      <c r="D1257" s="263"/>
      <c r="E1257" s="263"/>
      <c r="F1257" s="87"/>
      <c r="G1257" s="264"/>
      <c r="H1257" s="265"/>
      <c r="I1257" s="262"/>
      <c r="J1257" s="266"/>
      <c r="K1257" s="267"/>
      <c r="L1257" s="267"/>
      <c r="M1257" s="262"/>
      <c r="N1257" s="262"/>
      <c r="O1257" s="260"/>
      <c r="P1257" s="108"/>
      <c r="Q1257" s="262"/>
      <c r="R1257" s="262"/>
      <c r="S1257" s="182"/>
      <c r="T1257" s="262"/>
    </row>
    <row r="1258" spans="1:20" s="82" customFormat="1" x14ac:dyDescent="0.25">
      <c r="A1258" s="158"/>
      <c r="B1258" s="142"/>
      <c r="C1258" s="108"/>
      <c r="D1258" s="105"/>
      <c r="E1258" s="105"/>
      <c r="F1258" s="87"/>
      <c r="G1258" s="106"/>
      <c r="H1258" s="107"/>
      <c r="I1258" s="108"/>
      <c r="J1258" s="109"/>
      <c r="K1258" s="110"/>
      <c r="L1258" s="110"/>
      <c r="M1258" s="108"/>
      <c r="N1258" s="108"/>
      <c r="O1258" s="111"/>
      <c r="P1258" s="108"/>
      <c r="Q1258" s="93"/>
      <c r="R1258" s="108"/>
      <c r="S1258" s="182"/>
      <c r="T1258" s="108"/>
    </row>
    <row r="1259" spans="1:20" s="82" customFormat="1" x14ac:dyDescent="0.25">
      <c r="A1259" s="158"/>
      <c r="B1259" s="142"/>
      <c r="C1259" s="155"/>
      <c r="D1259" s="143"/>
      <c r="E1259" s="143"/>
      <c r="F1259" s="87"/>
      <c r="G1259" s="159"/>
      <c r="H1259" s="160"/>
      <c r="I1259" s="155"/>
      <c r="J1259" s="161"/>
      <c r="K1259" s="162"/>
      <c r="L1259" s="162"/>
      <c r="M1259" s="155"/>
      <c r="N1259" s="155"/>
      <c r="O1259" s="145"/>
      <c r="P1259" s="155"/>
      <c r="Q1259" s="155"/>
      <c r="R1259" s="155"/>
      <c r="S1259" s="187"/>
      <c r="T1259" s="155"/>
    </row>
    <row r="1260" spans="1:20" s="82" customFormat="1" x14ac:dyDescent="0.25">
      <c r="A1260" s="104"/>
      <c r="B1260" s="142"/>
      <c r="C1260" s="108"/>
      <c r="D1260" s="105"/>
      <c r="E1260" s="105"/>
      <c r="F1260" s="87"/>
      <c r="G1260" s="106"/>
      <c r="H1260" s="107"/>
      <c r="I1260" s="108"/>
      <c r="J1260" s="109"/>
      <c r="K1260" s="110"/>
      <c r="L1260" s="110"/>
      <c r="M1260" s="108"/>
      <c r="N1260" s="108"/>
      <c r="O1260" s="111"/>
      <c r="P1260" s="108"/>
      <c r="Q1260" s="93"/>
      <c r="R1260" s="108"/>
      <c r="S1260" s="182"/>
      <c r="T1260" s="108"/>
    </row>
    <row r="1261" spans="1:20" s="82" customFormat="1" x14ac:dyDescent="0.25">
      <c r="A1261" s="104"/>
      <c r="B1261" s="142"/>
      <c r="C1261" s="108"/>
      <c r="D1261" s="105"/>
      <c r="E1261" s="105"/>
      <c r="F1261" s="87"/>
      <c r="G1261" s="106"/>
      <c r="H1261" s="107"/>
      <c r="I1261" s="108"/>
      <c r="J1261" s="109"/>
      <c r="K1261" s="110"/>
      <c r="L1261" s="110"/>
      <c r="M1261" s="108"/>
      <c r="N1261" s="108"/>
      <c r="O1261" s="111"/>
      <c r="P1261" s="108"/>
      <c r="Q1261" s="108"/>
      <c r="R1261" s="108"/>
      <c r="S1261" s="182"/>
      <c r="T1261" s="108"/>
    </row>
    <row r="1262" spans="1:20" s="82" customFormat="1" x14ac:dyDescent="0.25">
      <c r="A1262" s="261"/>
      <c r="B1262" s="112"/>
      <c r="C1262" s="262"/>
      <c r="D1262" s="263"/>
      <c r="E1262" s="263"/>
      <c r="F1262" s="87"/>
      <c r="G1262" s="264"/>
      <c r="H1262" s="265"/>
      <c r="I1262" s="262"/>
      <c r="J1262" s="266"/>
      <c r="K1262" s="267"/>
      <c r="L1262" s="267"/>
      <c r="M1262" s="262"/>
      <c r="N1262" s="262"/>
      <c r="O1262" s="260"/>
      <c r="P1262" s="108"/>
      <c r="Q1262" s="93"/>
      <c r="R1262" s="262"/>
      <c r="S1262" s="182"/>
      <c r="T1262" s="262"/>
    </row>
    <row r="1263" spans="1:20" s="82" customFormat="1" x14ac:dyDescent="0.25">
      <c r="A1263" s="104"/>
      <c r="B1263" s="142"/>
      <c r="C1263" s="108"/>
      <c r="D1263" s="105"/>
      <c r="E1263" s="105"/>
      <c r="F1263" s="87"/>
      <c r="G1263" s="106"/>
      <c r="H1263" s="107"/>
      <c r="I1263" s="108"/>
      <c r="J1263" s="109"/>
      <c r="K1263" s="110"/>
      <c r="L1263" s="110"/>
      <c r="M1263" s="108"/>
      <c r="N1263" s="108"/>
      <c r="O1263" s="111"/>
      <c r="P1263" s="108"/>
      <c r="Q1263" s="93"/>
      <c r="R1263" s="108"/>
      <c r="S1263" s="182"/>
      <c r="T1263" s="108"/>
    </row>
    <row r="1264" spans="1:20" s="82" customFormat="1" x14ac:dyDescent="0.25">
      <c r="A1264" s="253"/>
      <c r="B1264" s="142"/>
      <c r="C1264" s="254"/>
      <c r="D1264" s="255"/>
      <c r="E1264" s="255"/>
      <c r="F1264" s="87"/>
      <c r="G1264" s="256"/>
      <c r="H1264" s="257"/>
      <c r="I1264" s="254"/>
      <c r="J1264" s="258"/>
      <c r="K1264" s="259"/>
      <c r="L1264" s="259"/>
      <c r="M1264" s="254"/>
      <c r="N1264" s="254"/>
      <c r="O1264" s="260"/>
      <c r="P1264" s="254"/>
      <c r="Q1264" s="93"/>
      <c r="R1264" s="254"/>
      <c r="S1264" s="182"/>
      <c r="T1264" s="254"/>
    </row>
    <row r="1265" spans="1:20" s="82" customFormat="1" x14ac:dyDescent="0.25">
      <c r="A1265" s="104"/>
      <c r="B1265" s="142"/>
      <c r="C1265" s="108"/>
      <c r="D1265" s="105"/>
      <c r="E1265" s="105"/>
      <c r="F1265" s="87"/>
      <c r="G1265" s="106"/>
      <c r="H1265" s="107"/>
      <c r="I1265" s="108"/>
      <c r="J1265" s="109"/>
      <c r="K1265" s="110"/>
      <c r="L1265" s="110"/>
      <c r="M1265" s="108"/>
      <c r="N1265" s="108"/>
      <c r="O1265" s="111"/>
      <c r="P1265" s="108"/>
      <c r="Q1265" s="93"/>
      <c r="R1265" s="108"/>
      <c r="S1265" s="182"/>
      <c r="T1265" s="108"/>
    </row>
    <row r="1266" spans="1:20" s="82" customFormat="1" x14ac:dyDescent="0.25">
      <c r="A1266" s="104"/>
      <c r="B1266" s="142"/>
      <c r="C1266" s="108"/>
      <c r="D1266" s="105"/>
      <c r="E1266" s="105"/>
      <c r="F1266" s="87"/>
      <c r="G1266" s="106"/>
      <c r="H1266" s="107"/>
      <c r="I1266" s="108"/>
      <c r="J1266" s="109"/>
      <c r="K1266" s="110"/>
      <c r="L1266" s="110"/>
      <c r="M1266" s="108"/>
      <c r="N1266" s="108"/>
      <c r="O1266" s="111"/>
      <c r="P1266" s="108"/>
      <c r="Q1266" s="93"/>
      <c r="R1266" s="108"/>
      <c r="S1266" s="182"/>
      <c r="T1266" s="108"/>
    </row>
    <row r="1267" spans="1:20" s="82" customFormat="1" x14ac:dyDescent="0.25">
      <c r="A1267" s="253"/>
      <c r="B1267" s="142"/>
      <c r="C1267" s="254"/>
      <c r="D1267" s="255"/>
      <c r="E1267" s="255"/>
      <c r="F1267" s="87"/>
      <c r="G1267" s="256"/>
      <c r="H1267" s="257"/>
      <c r="I1267" s="254"/>
      <c r="J1267" s="258"/>
      <c r="K1267" s="259"/>
      <c r="L1267" s="259"/>
      <c r="M1267" s="254"/>
      <c r="N1267" s="254"/>
      <c r="O1267" s="260"/>
      <c r="P1267" s="254"/>
      <c r="Q1267" s="93"/>
      <c r="R1267" s="254"/>
      <c r="S1267" s="182"/>
      <c r="T1267" s="254"/>
    </row>
    <row r="1268" spans="1:20" s="82" customFormat="1" x14ac:dyDescent="0.25">
      <c r="A1268" s="253"/>
      <c r="B1268" s="142"/>
      <c r="C1268" s="254"/>
      <c r="D1268" s="255"/>
      <c r="E1268" s="255"/>
      <c r="F1268" s="87"/>
      <c r="G1268" s="256"/>
      <c r="H1268" s="257"/>
      <c r="I1268" s="254"/>
      <c r="J1268" s="258"/>
      <c r="K1268" s="259"/>
      <c r="L1268" s="259"/>
      <c r="M1268" s="254"/>
      <c r="N1268" s="254"/>
      <c r="O1268" s="260"/>
      <c r="P1268" s="254"/>
      <c r="Q1268" s="93"/>
      <c r="R1268" s="254"/>
      <c r="S1268" s="182"/>
      <c r="T1268" s="254"/>
    </row>
    <row r="1269" spans="1:20" s="82" customFormat="1" x14ac:dyDescent="0.25">
      <c r="A1269" s="253"/>
      <c r="B1269" s="142"/>
      <c r="C1269" s="254"/>
      <c r="D1269" s="255"/>
      <c r="E1269" s="255"/>
      <c r="F1269" s="87"/>
      <c r="G1269" s="256"/>
      <c r="H1269" s="257"/>
      <c r="I1269" s="254"/>
      <c r="J1269" s="258"/>
      <c r="K1269" s="259"/>
      <c r="L1269" s="259"/>
      <c r="M1269" s="254"/>
      <c r="N1269" s="254"/>
      <c r="O1269" s="260"/>
      <c r="P1269" s="254"/>
      <c r="Q1269" s="93"/>
      <c r="R1269" s="254"/>
      <c r="S1269" s="182"/>
      <c r="T1269" s="254"/>
    </row>
    <row r="1270" spans="1:20" s="82" customFormat="1" x14ac:dyDescent="0.25">
      <c r="A1270" s="253"/>
      <c r="B1270" s="142"/>
      <c r="C1270" s="254"/>
      <c r="D1270" s="255"/>
      <c r="E1270" s="255"/>
      <c r="F1270" s="87"/>
      <c r="G1270" s="256"/>
      <c r="H1270" s="257"/>
      <c r="I1270" s="254"/>
      <c r="J1270" s="258"/>
      <c r="K1270" s="259"/>
      <c r="L1270" s="259"/>
      <c r="M1270" s="254"/>
      <c r="N1270" s="254"/>
      <c r="O1270" s="260"/>
      <c r="P1270" s="254"/>
      <c r="Q1270" s="254"/>
      <c r="R1270" s="254"/>
      <c r="S1270" s="182"/>
      <c r="T1270" s="254"/>
    </row>
    <row r="1271" spans="1:20" s="82" customFormat="1" x14ac:dyDescent="0.25">
      <c r="A1271" s="253"/>
      <c r="B1271" s="142"/>
      <c r="C1271" s="254"/>
      <c r="D1271" s="255"/>
      <c r="E1271" s="255"/>
      <c r="F1271" s="87"/>
      <c r="G1271" s="256"/>
      <c r="H1271" s="257"/>
      <c r="I1271" s="254"/>
      <c r="J1271" s="258"/>
      <c r="K1271" s="259"/>
      <c r="L1271" s="259"/>
      <c r="M1271" s="254"/>
      <c r="N1271" s="254"/>
      <c r="O1271" s="260"/>
      <c r="P1271" s="254"/>
      <c r="Q1271" s="93"/>
      <c r="R1271" s="254"/>
      <c r="S1271" s="182"/>
      <c r="T1271" s="254"/>
    </row>
    <row r="1272" spans="1:20" s="82" customFormat="1" x14ac:dyDescent="0.25">
      <c r="A1272" s="104"/>
      <c r="B1272" s="142"/>
      <c r="C1272" s="108"/>
      <c r="D1272" s="105"/>
      <c r="E1272" s="105"/>
      <c r="F1272" s="87"/>
      <c r="G1272" s="106"/>
      <c r="H1272" s="107"/>
      <c r="I1272" s="108"/>
      <c r="J1272" s="109"/>
      <c r="K1272" s="110"/>
      <c r="L1272" s="110"/>
      <c r="M1272" s="108"/>
      <c r="N1272" s="108"/>
      <c r="O1272" s="111"/>
      <c r="P1272" s="108"/>
      <c r="Q1272" s="93"/>
      <c r="R1272" s="108"/>
      <c r="S1272" s="182"/>
      <c r="T1272" s="108"/>
    </row>
    <row r="1273" spans="1:20" s="82" customFormat="1" x14ac:dyDescent="0.25">
      <c r="A1273" s="253"/>
      <c r="B1273" s="142"/>
      <c r="C1273" s="254"/>
      <c r="D1273" s="255"/>
      <c r="E1273" s="255"/>
      <c r="F1273" s="87"/>
      <c r="G1273" s="256"/>
      <c r="H1273" s="257"/>
      <c r="I1273" s="254"/>
      <c r="J1273" s="258"/>
      <c r="K1273" s="259"/>
      <c r="L1273" s="259"/>
      <c r="M1273" s="254"/>
      <c r="N1273" s="254"/>
      <c r="O1273" s="260"/>
      <c r="P1273" s="254"/>
      <c r="Q1273" s="93"/>
      <c r="R1273" s="254"/>
      <c r="S1273" s="182"/>
      <c r="T1273" s="254"/>
    </row>
    <row r="1274" spans="1:20" s="82" customFormat="1" x14ac:dyDescent="0.25">
      <c r="A1274" s="253"/>
      <c r="B1274" s="142"/>
      <c r="C1274" s="254"/>
      <c r="D1274" s="255"/>
      <c r="E1274" s="255"/>
      <c r="F1274" s="87"/>
      <c r="G1274" s="256"/>
      <c r="H1274" s="257"/>
      <c r="I1274" s="254"/>
      <c r="J1274" s="258"/>
      <c r="K1274" s="259"/>
      <c r="L1274" s="259"/>
      <c r="M1274" s="254"/>
      <c r="N1274" s="254"/>
      <c r="O1274" s="260"/>
      <c r="P1274" s="254"/>
      <c r="Q1274" s="93"/>
      <c r="R1274" s="254"/>
      <c r="S1274" s="182"/>
      <c r="T1274" s="254"/>
    </row>
    <row r="1275" spans="1:20" s="82" customFormat="1" x14ac:dyDescent="0.25">
      <c r="A1275" s="104"/>
      <c r="B1275" s="142"/>
      <c r="C1275" s="108"/>
      <c r="D1275" s="105"/>
      <c r="E1275" s="105"/>
      <c r="F1275" s="87"/>
      <c r="G1275" s="106"/>
      <c r="H1275" s="107"/>
      <c r="I1275" s="108"/>
      <c r="J1275" s="109"/>
      <c r="K1275" s="110"/>
      <c r="L1275" s="110"/>
      <c r="M1275" s="108"/>
      <c r="N1275" s="108"/>
      <c r="O1275" s="111"/>
      <c r="P1275" s="108"/>
      <c r="Q1275" s="108"/>
      <c r="R1275" s="108"/>
      <c r="S1275" s="182"/>
      <c r="T1275" s="108"/>
    </row>
    <row r="1276" spans="1:20" s="82" customFormat="1" x14ac:dyDescent="0.25">
      <c r="A1276" s="253"/>
      <c r="B1276" s="142"/>
      <c r="C1276" s="254"/>
      <c r="D1276" s="255"/>
      <c r="E1276" s="255"/>
      <c r="F1276" s="87"/>
      <c r="G1276" s="256"/>
      <c r="H1276" s="257"/>
      <c r="I1276" s="254"/>
      <c r="J1276" s="258"/>
      <c r="K1276" s="259"/>
      <c r="L1276" s="259"/>
      <c r="M1276" s="254"/>
      <c r="N1276" s="254"/>
      <c r="O1276" s="260"/>
      <c r="P1276" s="254"/>
      <c r="Q1276" s="254"/>
      <c r="R1276" s="254"/>
      <c r="S1276" s="182"/>
      <c r="T1276" s="254"/>
    </row>
    <row r="1277" spans="1:20" s="82" customFormat="1" x14ac:dyDescent="0.25">
      <c r="A1277" s="253"/>
      <c r="B1277" s="142"/>
      <c r="C1277" s="254"/>
      <c r="D1277" s="255"/>
      <c r="E1277" s="255"/>
      <c r="F1277" s="87"/>
      <c r="G1277" s="256"/>
      <c r="H1277" s="257"/>
      <c r="I1277" s="254"/>
      <c r="J1277" s="258"/>
      <c r="K1277" s="259"/>
      <c r="L1277" s="259"/>
      <c r="M1277" s="254"/>
      <c r="N1277" s="254"/>
      <c r="O1277" s="260"/>
      <c r="P1277" s="254"/>
      <c r="Q1277" s="93"/>
      <c r="R1277" s="254"/>
      <c r="S1277" s="182"/>
      <c r="T1277" s="254"/>
    </row>
    <row r="1278" spans="1:20" s="82" customFormat="1" x14ac:dyDescent="0.25">
      <c r="A1278" s="158"/>
      <c r="B1278" s="142"/>
      <c r="C1278" s="254"/>
      <c r="D1278" s="255"/>
      <c r="E1278" s="255"/>
      <c r="F1278" s="87"/>
      <c r="G1278" s="256"/>
      <c r="H1278" s="257"/>
      <c r="I1278" s="254"/>
      <c r="J1278" s="258"/>
      <c r="K1278" s="259"/>
      <c r="L1278" s="259"/>
      <c r="M1278" s="254"/>
      <c r="N1278" s="254"/>
      <c r="O1278" s="260"/>
      <c r="P1278" s="254"/>
      <c r="Q1278" s="254"/>
      <c r="R1278" s="254"/>
      <c r="S1278" s="182"/>
      <c r="T1278" s="254"/>
    </row>
    <row r="1279" spans="1:20" s="82" customFormat="1" x14ac:dyDescent="0.25">
      <c r="A1279" s="104"/>
      <c r="B1279" s="142"/>
      <c r="C1279" s="108"/>
      <c r="D1279" s="105"/>
      <c r="E1279" s="105"/>
      <c r="F1279" s="87"/>
      <c r="G1279" s="106"/>
      <c r="H1279" s="107"/>
      <c r="I1279" s="108"/>
      <c r="J1279" s="109"/>
      <c r="K1279" s="110"/>
      <c r="L1279" s="110"/>
      <c r="M1279" s="108"/>
      <c r="N1279" s="108"/>
      <c r="O1279" s="111"/>
      <c r="P1279" s="108"/>
      <c r="Q1279" s="93"/>
      <c r="R1279" s="108"/>
      <c r="S1279" s="182"/>
      <c r="T1279" s="108"/>
    </row>
    <row r="1280" spans="1:20" s="82" customFormat="1" x14ac:dyDescent="0.25">
      <c r="A1280" s="253"/>
      <c r="B1280" s="142"/>
      <c r="C1280" s="254"/>
      <c r="D1280" s="255"/>
      <c r="E1280" s="255"/>
      <c r="F1280" s="87"/>
      <c r="G1280" s="256"/>
      <c r="H1280" s="257"/>
      <c r="I1280" s="254"/>
      <c r="J1280" s="258"/>
      <c r="K1280" s="259"/>
      <c r="L1280" s="259"/>
      <c r="M1280" s="254"/>
      <c r="N1280" s="254"/>
      <c r="O1280" s="260"/>
      <c r="P1280" s="254"/>
      <c r="Q1280" s="93"/>
      <c r="R1280" s="254"/>
      <c r="S1280" s="182"/>
      <c r="T1280" s="254"/>
    </row>
    <row r="1281" spans="1:20" s="82" customFormat="1" x14ac:dyDescent="0.25">
      <c r="A1281" s="253"/>
      <c r="B1281" s="142"/>
      <c r="C1281" s="254"/>
      <c r="D1281" s="255"/>
      <c r="E1281" s="255"/>
      <c r="F1281" s="87"/>
      <c r="G1281" s="256"/>
      <c r="H1281" s="257"/>
      <c r="I1281" s="254"/>
      <c r="J1281" s="258"/>
      <c r="K1281" s="259"/>
      <c r="L1281" s="259"/>
      <c r="M1281" s="254"/>
      <c r="N1281" s="254"/>
      <c r="O1281" s="260"/>
      <c r="P1281" s="254"/>
      <c r="Q1281" s="93"/>
      <c r="R1281" s="254"/>
      <c r="S1281" s="182"/>
      <c r="T1281" s="254"/>
    </row>
    <row r="1282" spans="1:20" s="82" customFormat="1" x14ac:dyDescent="0.25">
      <c r="A1282" s="253"/>
      <c r="B1282" s="142"/>
      <c r="C1282" s="254"/>
      <c r="D1282" s="255"/>
      <c r="E1282" s="255"/>
      <c r="F1282" s="87"/>
      <c r="G1282" s="256"/>
      <c r="H1282" s="257"/>
      <c r="I1282" s="254"/>
      <c r="J1282" s="258"/>
      <c r="K1282" s="259"/>
      <c r="L1282" s="259"/>
      <c r="M1282" s="254"/>
      <c r="N1282" s="254"/>
      <c r="O1282" s="260"/>
      <c r="P1282" s="254"/>
      <c r="Q1282" s="93"/>
      <c r="R1282" s="254"/>
      <c r="S1282" s="182"/>
      <c r="T1282" s="254"/>
    </row>
    <row r="1283" spans="1:20" s="82" customFormat="1" x14ac:dyDescent="0.25">
      <c r="A1283" s="104"/>
      <c r="B1283" s="142"/>
      <c r="C1283" s="108"/>
      <c r="D1283" s="105"/>
      <c r="E1283" s="105"/>
      <c r="F1283" s="87"/>
      <c r="G1283" s="106"/>
      <c r="H1283" s="107"/>
      <c r="I1283" s="108"/>
      <c r="J1283" s="109"/>
      <c r="K1283" s="110"/>
      <c r="L1283" s="110"/>
      <c r="M1283" s="108"/>
      <c r="N1283" s="108"/>
      <c r="O1283" s="111"/>
      <c r="P1283" s="108"/>
      <c r="Q1283" s="108"/>
      <c r="R1283" s="108"/>
      <c r="S1283" s="182"/>
      <c r="T1283" s="108"/>
    </row>
    <row r="1284" spans="1:20" s="82" customFormat="1" x14ac:dyDescent="0.25">
      <c r="A1284" s="253"/>
      <c r="B1284" s="112"/>
      <c r="C1284" s="254"/>
      <c r="D1284" s="255"/>
      <c r="E1284" s="255"/>
      <c r="F1284" s="87"/>
      <c r="G1284" s="256"/>
      <c r="H1284" s="257"/>
      <c r="I1284" s="254"/>
      <c r="J1284" s="258"/>
      <c r="K1284" s="259"/>
      <c r="L1284" s="259"/>
      <c r="M1284" s="254"/>
      <c r="N1284" s="254"/>
      <c r="O1284" s="260"/>
      <c r="P1284" s="108"/>
      <c r="Q1284" s="93"/>
      <c r="R1284" s="254"/>
      <c r="S1284" s="182"/>
      <c r="T1284" s="254"/>
    </row>
    <row r="1285" spans="1:20" s="82" customFormat="1" x14ac:dyDescent="0.25">
      <c r="A1285" s="253"/>
      <c r="B1285" s="142"/>
      <c r="C1285" s="254"/>
      <c r="D1285" s="255"/>
      <c r="E1285" s="255"/>
      <c r="F1285" s="87"/>
      <c r="G1285" s="256"/>
      <c r="H1285" s="257"/>
      <c r="I1285" s="254"/>
      <c r="J1285" s="258"/>
      <c r="K1285" s="259"/>
      <c r="L1285" s="259"/>
      <c r="M1285" s="254"/>
      <c r="N1285" s="254"/>
      <c r="O1285" s="260"/>
      <c r="P1285" s="254"/>
      <c r="Q1285" s="254"/>
      <c r="R1285" s="254"/>
      <c r="S1285" s="182"/>
      <c r="T1285" s="254"/>
    </row>
    <row r="1286" spans="1:20" s="82" customFormat="1" x14ac:dyDescent="0.25">
      <c r="A1286" s="253"/>
      <c r="B1286" s="142"/>
      <c r="C1286" s="254"/>
      <c r="D1286" s="255"/>
      <c r="E1286" s="255"/>
      <c r="F1286" s="87"/>
      <c r="G1286" s="256"/>
      <c r="H1286" s="257"/>
      <c r="I1286" s="254"/>
      <c r="J1286" s="258"/>
      <c r="K1286" s="259"/>
      <c r="L1286" s="259"/>
      <c r="M1286" s="254"/>
      <c r="N1286" s="254"/>
      <c r="O1286" s="254"/>
      <c r="P1286" s="254"/>
      <c r="Q1286" s="93"/>
      <c r="R1286" s="254"/>
      <c r="S1286" s="182"/>
      <c r="T1286" s="254"/>
    </row>
    <row r="1287" spans="1:20" s="82" customFormat="1" x14ac:dyDescent="0.25">
      <c r="A1287" s="253"/>
      <c r="B1287" s="142"/>
      <c r="C1287" s="254"/>
      <c r="D1287" s="255"/>
      <c r="E1287" s="255"/>
      <c r="F1287" s="87"/>
      <c r="G1287" s="256"/>
      <c r="H1287" s="257"/>
      <c r="I1287" s="254"/>
      <c r="J1287" s="258"/>
      <c r="K1287" s="259"/>
      <c r="L1287" s="259"/>
      <c r="M1287" s="254"/>
      <c r="N1287" s="254"/>
      <c r="O1287" s="260"/>
      <c r="P1287" s="254"/>
      <c r="Q1287" s="93"/>
      <c r="R1287" s="254"/>
      <c r="S1287" s="182"/>
      <c r="T1287" s="254"/>
    </row>
    <row r="1288" spans="1:20" s="82" customFormat="1" x14ac:dyDescent="0.25">
      <c r="A1288" s="253"/>
      <c r="B1288" s="142"/>
      <c r="C1288" s="254"/>
      <c r="D1288" s="255"/>
      <c r="E1288" s="255"/>
      <c r="F1288" s="87"/>
      <c r="G1288" s="256"/>
      <c r="H1288" s="257"/>
      <c r="I1288" s="254"/>
      <c r="J1288" s="258"/>
      <c r="K1288" s="259"/>
      <c r="L1288" s="259"/>
      <c r="M1288" s="254"/>
      <c r="N1288" s="254"/>
      <c r="O1288" s="260"/>
      <c r="P1288" s="254"/>
      <c r="Q1288" s="93"/>
      <c r="R1288" s="254"/>
      <c r="S1288" s="182"/>
      <c r="T1288" s="254"/>
    </row>
    <row r="1289" spans="1:20" s="82" customFormat="1" x14ac:dyDescent="0.25">
      <c r="A1289" s="253"/>
      <c r="B1289" s="142"/>
      <c r="C1289" s="254"/>
      <c r="D1289" s="255"/>
      <c r="E1289" s="255"/>
      <c r="F1289" s="87"/>
      <c r="G1289" s="256"/>
      <c r="H1289" s="257"/>
      <c r="I1289" s="254"/>
      <c r="J1289" s="258"/>
      <c r="K1289" s="259"/>
      <c r="L1289" s="259"/>
      <c r="M1289" s="254"/>
      <c r="N1289" s="254"/>
      <c r="O1289" s="260"/>
      <c r="P1289" s="254"/>
      <c r="Q1289" s="93"/>
      <c r="R1289" s="254"/>
      <c r="S1289" s="182"/>
      <c r="T1289" s="254"/>
    </row>
    <row r="1290" spans="1:20" s="82" customFormat="1" x14ac:dyDescent="0.25">
      <c r="A1290" s="104"/>
      <c r="B1290" s="142"/>
      <c r="C1290" s="108"/>
      <c r="D1290" s="105"/>
      <c r="E1290" s="105"/>
      <c r="F1290" s="87"/>
      <c r="G1290" s="106"/>
      <c r="H1290" s="107"/>
      <c r="I1290" s="108"/>
      <c r="J1290" s="109"/>
      <c r="K1290" s="110"/>
      <c r="L1290" s="110"/>
      <c r="M1290" s="108"/>
      <c r="N1290" s="108"/>
      <c r="O1290" s="111"/>
      <c r="P1290" s="108"/>
      <c r="Q1290" s="93"/>
      <c r="R1290" s="108"/>
      <c r="S1290" s="182"/>
      <c r="T1290" s="108"/>
    </row>
    <row r="1291" spans="1:20" s="82" customFormat="1" x14ac:dyDescent="0.25">
      <c r="A1291" s="104"/>
      <c r="B1291" s="142"/>
      <c r="C1291" s="108"/>
      <c r="D1291" s="105"/>
      <c r="E1291" s="105"/>
      <c r="F1291" s="87"/>
      <c r="G1291" s="106"/>
      <c r="H1291" s="107"/>
      <c r="I1291" s="108"/>
      <c r="J1291" s="109"/>
      <c r="K1291" s="110"/>
      <c r="L1291" s="110"/>
      <c r="M1291" s="108"/>
      <c r="N1291" s="108"/>
      <c r="O1291" s="108"/>
      <c r="P1291" s="108"/>
      <c r="Q1291" s="93"/>
      <c r="R1291" s="108"/>
      <c r="S1291" s="182"/>
      <c r="T1291" s="108"/>
    </row>
    <row r="1292" spans="1:20" s="82" customFormat="1" x14ac:dyDescent="0.25">
      <c r="A1292" s="253"/>
      <c r="B1292" s="142"/>
      <c r="C1292" s="254"/>
      <c r="D1292" s="255"/>
      <c r="E1292" s="255"/>
      <c r="F1292" s="87"/>
      <c r="G1292" s="256"/>
      <c r="H1292" s="257"/>
      <c r="I1292" s="254"/>
      <c r="J1292" s="258"/>
      <c r="K1292" s="259"/>
      <c r="L1292" s="259"/>
      <c r="M1292" s="254"/>
      <c r="N1292" s="254"/>
      <c r="O1292" s="260"/>
      <c r="P1292" s="254"/>
      <c r="Q1292" s="93"/>
      <c r="R1292" s="254"/>
      <c r="S1292" s="182"/>
      <c r="T1292" s="254"/>
    </row>
    <row r="1293" spans="1:20" s="82" customFormat="1" x14ac:dyDescent="0.25">
      <c r="A1293" s="253"/>
      <c r="B1293" s="142"/>
      <c r="C1293" s="254"/>
      <c r="D1293" s="255"/>
      <c r="E1293" s="255"/>
      <c r="F1293" s="87"/>
      <c r="G1293" s="256"/>
      <c r="H1293" s="257"/>
      <c r="I1293" s="254"/>
      <c r="J1293" s="258"/>
      <c r="K1293" s="259"/>
      <c r="L1293" s="259"/>
      <c r="M1293" s="254"/>
      <c r="N1293" s="254"/>
      <c r="O1293" s="260"/>
      <c r="P1293" s="254"/>
      <c r="Q1293" s="93"/>
      <c r="R1293" s="254"/>
      <c r="S1293" s="182"/>
      <c r="T1293" s="254"/>
    </row>
    <row r="1294" spans="1:20" s="82" customFormat="1" x14ac:dyDescent="0.25">
      <c r="A1294" s="104"/>
      <c r="B1294" s="142"/>
      <c r="C1294" s="108"/>
      <c r="D1294" s="105"/>
      <c r="E1294" s="105"/>
      <c r="F1294" s="87"/>
      <c r="G1294" s="106"/>
      <c r="H1294" s="107"/>
      <c r="I1294" s="108"/>
      <c r="J1294" s="109"/>
      <c r="K1294" s="110"/>
      <c r="L1294" s="110"/>
      <c r="M1294" s="108"/>
      <c r="N1294" s="108"/>
      <c r="O1294" s="111"/>
      <c r="P1294" s="108"/>
      <c r="Q1294" s="93"/>
      <c r="R1294" s="108"/>
      <c r="S1294" s="182"/>
      <c r="T1294" s="108"/>
    </row>
    <row r="1295" spans="1:20" s="82" customFormat="1" x14ac:dyDescent="0.25">
      <c r="A1295" s="253"/>
      <c r="B1295" s="142"/>
      <c r="C1295" s="254"/>
      <c r="D1295" s="255"/>
      <c r="E1295" s="255"/>
      <c r="F1295" s="87"/>
      <c r="G1295" s="256"/>
      <c r="H1295" s="257"/>
      <c r="I1295" s="254"/>
      <c r="J1295" s="258"/>
      <c r="K1295" s="259"/>
      <c r="L1295" s="259"/>
      <c r="M1295" s="254"/>
      <c r="N1295" s="254"/>
      <c r="O1295" s="260"/>
      <c r="P1295" s="254"/>
      <c r="Q1295" s="93"/>
      <c r="R1295" s="254"/>
      <c r="S1295" s="182"/>
      <c r="T1295" s="254"/>
    </row>
    <row r="1296" spans="1:20" s="82" customFormat="1" x14ac:dyDescent="0.25">
      <c r="A1296" s="253"/>
      <c r="B1296" s="142"/>
      <c r="C1296" s="254"/>
      <c r="D1296" s="255"/>
      <c r="E1296" s="255"/>
      <c r="F1296" s="87"/>
      <c r="G1296" s="256"/>
      <c r="H1296" s="257"/>
      <c r="I1296" s="254"/>
      <c r="J1296" s="258"/>
      <c r="K1296" s="259"/>
      <c r="L1296" s="259"/>
      <c r="M1296" s="254"/>
      <c r="N1296" s="254"/>
      <c r="O1296" s="260"/>
      <c r="P1296" s="254"/>
      <c r="Q1296" s="254"/>
      <c r="R1296" s="254"/>
      <c r="S1296" s="182"/>
      <c r="T1296" s="254"/>
    </row>
    <row r="1297" spans="1:20" s="82" customFormat="1" x14ac:dyDescent="0.25">
      <c r="A1297" s="253"/>
      <c r="B1297" s="142"/>
      <c r="C1297" s="254"/>
      <c r="D1297" s="255"/>
      <c r="E1297" s="255"/>
      <c r="F1297" s="87"/>
      <c r="G1297" s="256"/>
      <c r="H1297" s="257"/>
      <c r="I1297" s="254"/>
      <c r="J1297" s="258"/>
      <c r="K1297" s="259"/>
      <c r="L1297" s="259"/>
      <c r="M1297" s="254"/>
      <c r="N1297" s="254"/>
      <c r="O1297" s="260"/>
      <c r="P1297" s="254"/>
      <c r="Q1297" s="93"/>
      <c r="R1297" s="254"/>
      <c r="S1297" s="182"/>
      <c r="T1297" s="254"/>
    </row>
    <row r="1298" spans="1:20" s="82" customFormat="1" x14ac:dyDescent="0.25">
      <c r="A1298" s="253"/>
      <c r="B1298" s="142"/>
      <c r="C1298" s="254"/>
      <c r="D1298" s="255"/>
      <c r="E1298" s="255"/>
      <c r="F1298" s="87"/>
      <c r="G1298" s="256"/>
      <c r="H1298" s="257"/>
      <c r="I1298" s="254"/>
      <c r="J1298" s="258"/>
      <c r="K1298" s="259"/>
      <c r="L1298" s="259"/>
      <c r="M1298" s="254"/>
      <c r="N1298" s="254"/>
      <c r="O1298" s="260"/>
      <c r="P1298" s="254"/>
      <c r="Q1298" s="93"/>
      <c r="R1298" s="254"/>
      <c r="S1298" s="182"/>
      <c r="T1298" s="254"/>
    </row>
    <row r="1299" spans="1:20" s="82" customFormat="1" x14ac:dyDescent="0.25">
      <c r="A1299" s="253"/>
      <c r="B1299" s="142"/>
      <c r="C1299" s="254"/>
      <c r="D1299" s="255"/>
      <c r="E1299" s="255"/>
      <c r="F1299" s="87"/>
      <c r="G1299" s="256"/>
      <c r="H1299" s="257"/>
      <c r="I1299" s="254"/>
      <c r="J1299" s="258"/>
      <c r="K1299" s="259"/>
      <c r="L1299" s="259"/>
      <c r="M1299" s="254"/>
      <c r="N1299" s="254"/>
      <c r="O1299" s="260"/>
      <c r="P1299" s="254"/>
      <c r="Q1299" s="93"/>
      <c r="R1299" s="254"/>
      <c r="S1299" s="182"/>
      <c r="T1299" s="254"/>
    </row>
    <row r="1300" spans="1:20" s="82" customFormat="1" x14ac:dyDescent="0.25">
      <c r="A1300" s="253"/>
      <c r="B1300" s="142"/>
      <c r="C1300" s="254"/>
      <c r="D1300" s="255"/>
      <c r="E1300" s="255"/>
      <c r="F1300" s="87"/>
      <c r="G1300" s="256"/>
      <c r="H1300" s="257"/>
      <c r="I1300" s="254"/>
      <c r="J1300" s="258"/>
      <c r="K1300" s="259"/>
      <c r="L1300" s="259"/>
      <c r="M1300" s="254"/>
      <c r="N1300" s="254"/>
      <c r="O1300" s="260"/>
      <c r="P1300" s="254"/>
      <c r="Q1300" s="93"/>
      <c r="R1300" s="254"/>
      <c r="S1300" s="182"/>
      <c r="T1300" s="254"/>
    </row>
    <row r="1301" spans="1:20" s="82" customFormat="1" x14ac:dyDescent="0.25">
      <c r="A1301" s="253"/>
      <c r="B1301" s="142"/>
      <c r="C1301" s="254"/>
      <c r="D1301" s="255"/>
      <c r="E1301" s="255"/>
      <c r="F1301" s="87"/>
      <c r="G1301" s="256"/>
      <c r="H1301" s="257"/>
      <c r="I1301" s="254"/>
      <c r="J1301" s="258"/>
      <c r="K1301" s="259"/>
      <c r="L1301" s="259"/>
      <c r="M1301" s="254"/>
      <c r="N1301" s="254"/>
      <c r="O1301" s="254"/>
      <c r="P1301" s="254"/>
      <c r="Q1301" s="93"/>
      <c r="R1301" s="254"/>
      <c r="S1301" s="182"/>
      <c r="T1301" s="254"/>
    </row>
    <row r="1302" spans="1:20" s="82" customFormat="1" x14ac:dyDescent="0.25">
      <c r="A1302" s="104"/>
      <c r="B1302" s="142"/>
      <c r="C1302" s="108"/>
      <c r="D1302" s="105"/>
      <c r="E1302" s="105"/>
      <c r="F1302" s="87"/>
      <c r="G1302" s="106"/>
      <c r="H1302" s="107"/>
      <c r="I1302" s="108"/>
      <c r="J1302" s="109"/>
      <c r="K1302" s="110"/>
      <c r="L1302" s="110"/>
      <c r="M1302" s="108"/>
      <c r="N1302" s="108"/>
      <c r="O1302" s="111"/>
      <c r="P1302" s="108"/>
      <c r="Q1302" s="93"/>
      <c r="R1302" s="108"/>
      <c r="S1302" s="182"/>
      <c r="T1302" s="108"/>
    </row>
    <row r="1303" spans="1:20" s="82" customFormat="1" x14ac:dyDescent="0.25">
      <c r="A1303" s="253"/>
      <c r="B1303" s="142"/>
      <c r="C1303" s="254"/>
      <c r="D1303" s="255"/>
      <c r="E1303" s="255"/>
      <c r="F1303" s="87"/>
      <c r="G1303" s="256"/>
      <c r="H1303" s="257"/>
      <c r="I1303" s="254"/>
      <c r="J1303" s="258"/>
      <c r="K1303" s="259"/>
      <c r="L1303" s="259"/>
      <c r="M1303" s="254"/>
      <c r="N1303" s="254"/>
      <c r="O1303" s="260"/>
      <c r="P1303" s="254"/>
      <c r="Q1303" s="93"/>
      <c r="R1303" s="254"/>
      <c r="S1303" s="182"/>
      <c r="T1303" s="254"/>
    </row>
    <row r="1304" spans="1:20" s="82" customFormat="1" x14ac:dyDescent="0.25">
      <c r="A1304" s="104"/>
      <c r="B1304" s="142"/>
      <c r="C1304" s="108"/>
      <c r="D1304" s="105"/>
      <c r="E1304" s="105"/>
      <c r="F1304" s="87"/>
      <c r="G1304" s="106"/>
      <c r="H1304" s="107"/>
      <c r="I1304" s="108"/>
      <c r="J1304" s="109"/>
      <c r="K1304" s="110"/>
      <c r="L1304" s="110"/>
      <c r="M1304" s="108"/>
      <c r="N1304" s="108"/>
      <c r="O1304" s="111"/>
      <c r="P1304" s="108"/>
      <c r="Q1304" s="93"/>
      <c r="R1304" s="108"/>
      <c r="S1304" s="182"/>
      <c r="T1304" s="108"/>
    </row>
    <row r="1305" spans="1:20" s="82" customFormat="1" x14ac:dyDescent="0.25">
      <c r="A1305" s="104"/>
      <c r="B1305" s="142"/>
      <c r="C1305" s="108"/>
      <c r="D1305" s="105"/>
      <c r="E1305" s="105"/>
      <c r="F1305" s="87"/>
      <c r="G1305" s="106"/>
      <c r="H1305" s="107"/>
      <c r="I1305" s="108"/>
      <c r="J1305" s="109"/>
      <c r="K1305" s="110"/>
      <c r="L1305" s="110"/>
      <c r="M1305" s="108"/>
      <c r="N1305" s="108"/>
      <c r="O1305" s="111"/>
      <c r="P1305" s="108"/>
      <c r="Q1305" s="108"/>
      <c r="R1305" s="108"/>
      <c r="S1305" s="182"/>
      <c r="T1305" s="108"/>
    </row>
    <row r="1306" spans="1:20" s="82" customFormat="1" x14ac:dyDescent="0.25">
      <c r="A1306" s="253"/>
      <c r="B1306" s="142"/>
      <c r="C1306" s="254"/>
      <c r="D1306" s="255"/>
      <c r="E1306" s="255"/>
      <c r="F1306" s="87"/>
      <c r="G1306" s="256"/>
      <c r="H1306" s="257"/>
      <c r="I1306" s="254"/>
      <c r="J1306" s="258"/>
      <c r="K1306" s="259"/>
      <c r="L1306" s="259"/>
      <c r="M1306" s="254"/>
      <c r="N1306" s="254"/>
      <c r="O1306" s="260"/>
      <c r="P1306" s="254"/>
      <c r="Q1306" s="93"/>
      <c r="R1306" s="254"/>
      <c r="S1306" s="182"/>
      <c r="T1306" s="254"/>
    </row>
    <row r="1307" spans="1:20" s="82" customFormat="1" x14ac:dyDescent="0.25">
      <c r="A1307" s="104"/>
      <c r="B1307" s="112"/>
      <c r="C1307" s="108"/>
      <c r="D1307" s="105"/>
      <c r="E1307" s="105"/>
      <c r="F1307" s="87"/>
      <c r="G1307" s="106"/>
      <c r="H1307" s="107"/>
      <c r="I1307" s="108"/>
      <c r="J1307" s="109"/>
      <c r="K1307" s="110"/>
      <c r="L1307" s="110"/>
      <c r="M1307" s="108"/>
      <c r="N1307" s="108"/>
      <c r="O1307" s="111"/>
      <c r="P1307" s="108"/>
      <c r="Q1307" s="93"/>
      <c r="R1307" s="108"/>
      <c r="S1307" s="182"/>
      <c r="T1307" s="108"/>
    </row>
    <row r="1308" spans="1:20" s="82" customFormat="1" x14ac:dyDescent="0.25">
      <c r="A1308" s="104"/>
      <c r="B1308" s="112"/>
      <c r="C1308" s="108"/>
      <c r="D1308" s="105"/>
      <c r="E1308" s="105"/>
      <c r="F1308" s="87"/>
      <c r="G1308" s="106"/>
      <c r="H1308" s="107"/>
      <c r="I1308" s="108"/>
      <c r="J1308" s="109"/>
      <c r="K1308" s="110"/>
      <c r="L1308" s="110"/>
      <c r="M1308" s="108"/>
      <c r="N1308" s="108"/>
      <c r="O1308" s="111"/>
      <c r="P1308" s="108"/>
      <c r="Q1308" s="108"/>
      <c r="R1308" s="108"/>
      <c r="S1308" s="182"/>
      <c r="T1308" s="108"/>
    </row>
    <row r="1309" spans="1:20" x14ac:dyDescent="0.25">
      <c r="A1309" s="104"/>
      <c r="B1309" s="112"/>
      <c r="C1309" s="108"/>
      <c r="D1309" s="105"/>
      <c r="E1309" s="105"/>
      <c r="F1309" s="87"/>
      <c r="G1309" s="106"/>
      <c r="H1309" s="107"/>
      <c r="I1309" s="108"/>
      <c r="J1309" s="109"/>
      <c r="K1309" s="110"/>
      <c r="L1309" s="110"/>
      <c r="M1309" s="108"/>
      <c r="N1309" s="108"/>
      <c r="O1309" s="108"/>
      <c r="P1309" s="108"/>
      <c r="Q1309" s="93"/>
      <c r="R1309" s="108"/>
      <c r="S1309" s="182"/>
      <c r="T1309" s="108"/>
    </row>
    <row r="1310" spans="1:20" s="82" customFormat="1" x14ac:dyDescent="0.25">
      <c r="A1310" s="104"/>
      <c r="B1310" s="112"/>
      <c r="C1310" s="108"/>
      <c r="D1310" s="105"/>
      <c r="E1310" s="105"/>
      <c r="F1310" s="87"/>
      <c r="G1310" s="106"/>
      <c r="H1310" s="107"/>
      <c r="I1310" s="108"/>
      <c r="J1310" s="109"/>
      <c r="K1310" s="110"/>
      <c r="L1310" s="110"/>
      <c r="M1310" s="108"/>
      <c r="N1310" s="108"/>
      <c r="O1310" s="111"/>
      <c r="P1310" s="108"/>
      <c r="Q1310" s="93"/>
      <c r="R1310" s="108"/>
      <c r="S1310" s="182"/>
      <c r="T1310" s="108"/>
    </row>
    <row r="1311" spans="1:20" x14ac:dyDescent="0.25">
      <c r="A1311" s="104"/>
      <c r="B1311" s="112"/>
      <c r="C1311" s="108"/>
      <c r="D1311" s="105"/>
      <c r="E1311" s="105"/>
      <c r="F1311" s="87"/>
      <c r="G1311" s="106"/>
      <c r="H1311" s="107"/>
      <c r="I1311" s="108"/>
      <c r="J1311" s="109"/>
      <c r="K1311" s="110"/>
      <c r="L1311" s="110"/>
      <c r="M1311" s="108"/>
      <c r="N1311" s="108"/>
      <c r="O1311" s="111"/>
      <c r="P1311" s="254"/>
      <c r="Q1311" s="93"/>
      <c r="R1311" s="108"/>
      <c r="S1311" s="182"/>
      <c r="T1311" s="108"/>
    </row>
    <row r="1312" spans="1:20" s="82" customFormat="1" x14ac:dyDescent="0.25">
      <c r="A1312" s="104"/>
      <c r="B1312" s="112"/>
      <c r="C1312" s="108"/>
      <c r="D1312" s="105"/>
      <c r="E1312" s="105"/>
      <c r="F1312" s="87"/>
      <c r="G1312" s="106"/>
      <c r="H1312" s="107"/>
      <c r="I1312" s="108"/>
      <c r="J1312" s="109"/>
      <c r="K1312" s="110"/>
      <c r="L1312" s="110"/>
      <c r="M1312" s="108"/>
      <c r="N1312" s="108"/>
      <c r="O1312" s="108"/>
      <c r="P1312" s="108"/>
      <c r="Q1312" s="93"/>
      <c r="R1312" s="108"/>
      <c r="S1312" s="182"/>
      <c r="T1312" s="108"/>
    </row>
    <row r="1313" spans="1:20" x14ac:dyDescent="0.25">
      <c r="A1313" s="253"/>
      <c r="B1313" s="112"/>
      <c r="C1313" s="254"/>
      <c r="D1313" s="255"/>
      <c r="E1313" s="255"/>
      <c r="F1313" s="87"/>
      <c r="G1313" s="256"/>
      <c r="H1313" s="257"/>
      <c r="I1313" s="254"/>
      <c r="J1313" s="258"/>
      <c r="K1313" s="259"/>
      <c r="L1313" s="259"/>
      <c r="M1313" s="254"/>
      <c r="N1313" s="254"/>
      <c r="O1313" s="260"/>
      <c r="P1313" s="254"/>
      <c r="Q1313" s="254"/>
      <c r="R1313" s="254"/>
      <c r="S1313" s="182"/>
      <c r="T1313" s="254"/>
    </row>
    <row r="1314" spans="1:20" x14ac:dyDescent="0.25">
      <c r="A1314" s="104"/>
      <c r="B1314" s="112"/>
      <c r="C1314" s="108"/>
      <c r="D1314" s="105"/>
      <c r="E1314" s="105"/>
      <c r="F1314" s="87"/>
      <c r="G1314" s="106"/>
      <c r="H1314" s="107"/>
      <c r="I1314" s="108"/>
      <c r="J1314" s="109"/>
      <c r="K1314" s="110"/>
      <c r="L1314" s="110"/>
      <c r="M1314" s="108"/>
      <c r="N1314" s="108"/>
      <c r="O1314" s="111"/>
      <c r="P1314" s="108"/>
      <c r="Q1314" s="93"/>
      <c r="R1314" s="108"/>
      <c r="S1314" s="182"/>
      <c r="T1314" s="108"/>
    </row>
    <row r="1315" spans="1:20" x14ac:dyDescent="0.25">
      <c r="B1315" s="112"/>
      <c r="F1315" s="87"/>
      <c r="O1315" s="273"/>
      <c r="P1315" s="254"/>
      <c r="Q1315" s="93"/>
      <c r="S1315" s="182"/>
    </row>
    <row r="1316" spans="1:20" x14ac:dyDescent="0.25">
      <c r="A1316" s="104"/>
      <c r="B1316" s="112"/>
      <c r="C1316" s="108"/>
      <c r="D1316" s="105"/>
      <c r="E1316" s="105"/>
      <c r="F1316" s="87"/>
      <c r="G1316" s="106"/>
      <c r="H1316" s="107"/>
      <c r="I1316" s="108"/>
      <c r="J1316" s="109"/>
      <c r="K1316" s="110"/>
      <c r="L1316" s="110"/>
      <c r="M1316" s="108"/>
      <c r="N1316" s="108"/>
      <c r="O1316" s="111"/>
      <c r="P1316" s="108"/>
      <c r="Q1316" s="108"/>
      <c r="R1316" s="108"/>
      <c r="S1316" s="182"/>
      <c r="T1316" s="108"/>
    </row>
    <row r="1317" spans="1:20" x14ac:dyDescent="0.25">
      <c r="B1317" s="112"/>
      <c r="F1317" s="87"/>
      <c r="O1317" s="273"/>
      <c r="P1317" s="254"/>
      <c r="Q1317" s="93"/>
      <c r="S1317" s="182"/>
    </row>
    <row r="1318" spans="1:20" x14ac:dyDescent="0.25">
      <c r="A1318" s="104"/>
      <c r="B1318" s="112"/>
      <c r="C1318" s="108"/>
      <c r="D1318" s="105"/>
      <c r="E1318" s="105"/>
      <c r="F1318" s="87"/>
      <c r="G1318" s="106"/>
      <c r="H1318" s="107"/>
      <c r="I1318" s="108"/>
      <c r="J1318" s="109"/>
      <c r="K1318" s="110"/>
      <c r="L1318" s="110"/>
      <c r="M1318" s="108"/>
      <c r="N1318" s="108"/>
      <c r="O1318" s="111"/>
      <c r="P1318" s="108"/>
      <c r="Q1318" s="93"/>
      <c r="R1318" s="108"/>
      <c r="S1318" s="182"/>
      <c r="T1318" s="108"/>
    </row>
    <row r="1319" spans="1:20" x14ac:dyDescent="0.25">
      <c r="B1319" s="112"/>
      <c r="F1319" s="87"/>
      <c r="O1319" s="273"/>
      <c r="P1319" s="254"/>
      <c r="S1319" s="182"/>
    </row>
    <row r="1320" spans="1:20" x14ac:dyDescent="0.25">
      <c r="B1320" s="112"/>
      <c r="F1320" s="87"/>
      <c r="O1320" s="273"/>
      <c r="P1320" s="254"/>
      <c r="Q1320" s="93"/>
      <c r="S1320" s="182"/>
    </row>
    <row r="1321" spans="1:20" s="82" customFormat="1" x14ac:dyDescent="0.25">
      <c r="A1321" s="261"/>
      <c r="B1321" s="112"/>
      <c r="C1321" s="262"/>
      <c r="D1321" s="263"/>
      <c r="E1321" s="263"/>
      <c r="F1321" s="87"/>
      <c r="G1321" s="264"/>
      <c r="H1321" s="265"/>
      <c r="I1321" s="262"/>
      <c r="J1321" s="266"/>
      <c r="K1321" s="267"/>
      <c r="L1321" s="267"/>
      <c r="M1321" s="262"/>
      <c r="N1321" s="262"/>
      <c r="O1321" s="273"/>
      <c r="P1321" s="254"/>
      <c r="Q1321" s="262"/>
      <c r="R1321" s="262"/>
      <c r="S1321" s="182"/>
      <c r="T1321" s="262"/>
    </row>
    <row r="1322" spans="1:20" s="82" customFormat="1" x14ac:dyDescent="0.25">
      <c r="A1322" s="104"/>
      <c r="B1322" s="112"/>
      <c r="C1322" s="108"/>
      <c r="D1322" s="105"/>
      <c r="E1322" s="105"/>
      <c r="F1322" s="87"/>
      <c r="G1322" s="106"/>
      <c r="H1322" s="107"/>
      <c r="I1322" s="108"/>
      <c r="J1322" s="109"/>
      <c r="K1322" s="110"/>
      <c r="L1322" s="110"/>
      <c r="M1322" s="108"/>
      <c r="N1322" s="108"/>
      <c r="O1322" s="111"/>
      <c r="P1322" s="108"/>
      <c r="Q1322" s="93"/>
      <c r="R1322" s="108"/>
      <c r="S1322" s="182"/>
      <c r="T1322" s="108"/>
    </row>
    <row r="1323" spans="1:20" x14ac:dyDescent="0.25">
      <c r="B1323" s="112"/>
      <c r="F1323" s="87"/>
      <c r="O1323" s="273"/>
      <c r="P1323" s="254"/>
      <c r="Q1323" s="93"/>
      <c r="S1323" s="182"/>
    </row>
    <row r="1324" spans="1:20" s="284" customFormat="1" x14ac:dyDescent="0.25">
      <c r="A1324" s="274"/>
      <c r="B1324" s="275"/>
      <c r="C1324" s="276"/>
      <c r="D1324" s="277"/>
      <c r="E1324" s="277"/>
      <c r="F1324" s="87"/>
      <c r="G1324" s="278"/>
      <c r="H1324" s="279"/>
      <c r="I1324" s="276"/>
      <c r="J1324" s="280"/>
      <c r="K1324" s="281"/>
      <c r="L1324" s="281"/>
      <c r="M1324" s="276"/>
      <c r="N1324" s="276"/>
      <c r="O1324" s="282"/>
      <c r="P1324" s="276"/>
      <c r="Q1324" s="93"/>
      <c r="R1324" s="276"/>
      <c r="S1324" s="283"/>
      <c r="T1324" s="276"/>
    </row>
    <row r="1325" spans="1:20" x14ac:dyDescent="0.25">
      <c r="A1325" s="104"/>
      <c r="B1325" s="112"/>
      <c r="C1325" s="108"/>
      <c r="D1325" s="105"/>
      <c r="E1325" s="105"/>
      <c r="F1325" s="87"/>
      <c r="G1325" s="106"/>
      <c r="H1325" s="107"/>
      <c r="I1325" s="108"/>
      <c r="J1325" s="109"/>
      <c r="K1325" s="110"/>
      <c r="L1325" s="110"/>
      <c r="M1325" s="108"/>
      <c r="N1325" s="108"/>
      <c r="O1325" s="111"/>
      <c r="P1325" s="108"/>
      <c r="Q1325" s="93"/>
      <c r="R1325" s="108"/>
      <c r="S1325" s="182"/>
      <c r="T1325" s="108"/>
    </row>
    <row r="1326" spans="1:20" x14ac:dyDescent="0.25">
      <c r="B1326" s="112"/>
      <c r="F1326" s="87"/>
      <c r="O1326" s="273"/>
      <c r="P1326" s="254"/>
      <c r="Q1326" s="93"/>
      <c r="S1326" s="182"/>
    </row>
    <row r="1327" spans="1:20" x14ac:dyDescent="0.25">
      <c r="A1327" s="104"/>
      <c r="B1327" s="112"/>
      <c r="C1327" s="108"/>
      <c r="D1327" s="105"/>
      <c r="E1327" s="105"/>
      <c r="F1327" s="87"/>
      <c r="G1327" s="106"/>
      <c r="H1327" s="107"/>
      <c r="I1327" s="108"/>
      <c r="J1327" s="109"/>
      <c r="K1327" s="110"/>
      <c r="L1327" s="110"/>
      <c r="M1327" s="108"/>
      <c r="N1327" s="108"/>
      <c r="O1327" s="111"/>
      <c r="P1327" s="108"/>
      <c r="Q1327" s="93"/>
      <c r="R1327" s="108"/>
      <c r="S1327" s="182"/>
      <c r="T1327" s="108"/>
    </row>
    <row r="1328" spans="1:20" x14ac:dyDescent="0.25">
      <c r="A1328" s="104"/>
      <c r="B1328" s="112"/>
      <c r="C1328" s="108"/>
      <c r="D1328" s="105"/>
      <c r="E1328" s="105"/>
      <c r="F1328" s="87"/>
      <c r="G1328" s="106"/>
      <c r="H1328" s="107"/>
      <c r="I1328" s="108"/>
      <c r="J1328" s="109"/>
      <c r="K1328" s="110"/>
      <c r="L1328" s="110"/>
      <c r="M1328" s="108"/>
      <c r="N1328" s="108"/>
      <c r="O1328" s="111"/>
      <c r="P1328" s="108"/>
      <c r="Q1328" s="93"/>
      <c r="R1328" s="108"/>
      <c r="S1328" s="182"/>
      <c r="T1328" s="108"/>
    </row>
    <row r="1329" spans="1:20" x14ac:dyDescent="0.25">
      <c r="A1329" s="104"/>
      <c r="B1329" s="112"/>
      <c r="C1329" s="108"/>
      <c r="D1329" s="105"/>
      <c r="E1329" s="105"/>
      <c r="F1329" s="87"/>
      <c r="G1329" s="106"/>
      <c r="H1329" s="107"/>
      <c r="I1329" s="108"/>
      <c r="J1329" s="109"/>
      <c r="K1329" s="110"/>
      <c r="L1329" s="110"/>
      <c r="M1329" s="108"/>
      <c r="N1329" s="108"/>
      <c r="O1329" s="111"/>
      <c r="P1329" s="108"/>
      <c r="Q1329" s="93"/>
      <c r="R1329" s="108"/>
      <c r="S1329" s="182"/>
      <c r="T1329" s="108"/>
    </row>
    <row r="1330" spans="1:20" x14ac:dyDescent="0.25">
      <c r="B1330" s="112"/>
      <c r="F1330" s="87"/>
      <c r="O1330" s="273"/>
      <c r="P1330" s="254"/>
      <c r="Q1330" s="93"/>
      <c r="S1330" s="182"/>
    </row>
    <row r="1331" spans="1:20" x14ac:dyDescent="0.25">
      <c r="A1331" s="104"/>
      <c r="B1331" s="112"/>
      <c r="C1331" s="108"/>
      <c r="D1331" s="105"/>
      <c r="E1331" s="105"/>
      <c r="F1331" s="87"/>
      <c r="G1331" s="106"/>
      <c r="H1331" s="107"/>
      <c r="I1331" s="108"/>
      <c r="J1331" s="109"/>
      <c r="K1331" s="110"/>
      <c r="L1331" s="110"/>
      <c r="M1331" s="108"/>
      <c r="N1331" s="108"/>
      <c r="O1331" s="111"/>
      <c r="P1331" s="108"/>
      <c r="Q1331" s="93"/>
      <c r="R1331" s="108"/>
      <c r="S1331" s="182"/>
      <c r="T1331" s="108"/>
    </row>
    <row r="1332" spans="1:20" x14ac:dyDescent="0.25">
      <c r="A1332" s="253"/>
      <c r="B1332" s="112"/>
      <c r="C1332" s="254"/>
      <c r="D1332" s="255"/>
      <c r="E1332" s="255"/>
      <c r="F1332" s="87"/>
      <c r="G1332" s="256"/>
      <c r="H1332" s="257"/>
      <c r="I1332" s="254"/>
      <c r="J1332" s="258"/>
      <c r="K1332" s="259"/>
      <c r="L1332" s="259"/>
      <c r="M1332" s="254"/>
      <c r="N1332" s="254"/>
      <c r="O1332" s="111"/>
      <c r="P1332" s="108"/>
      <c r="Q1332" s="93"/>
      <c r="R1332" s="254"/>
      <c r="S1332" s="182"/>
      <c r="T1332" s="254"/>
    </row>
    <row r="1333" spans="1:20" x14ac:dyDescent="0.25">
      <c r="A1333" s="104"/>
      <c r="B1333" s="112"/>
      <c r="C1333" s="108"/>
      <c r="D1333" s="105"/>
      <c r="E1333" s="105"/>
      <c r="F1333" s="87"/>
      <c r="G1333" s="106"/>
      <c r="H1333" s="107"/>
      <c r="I1333" s="108"/>
      <c r="J1333" s="109"/>
      <c r="K1333" s="110"/>
      <c r="L1333" s="110"/>
      <c r="M1333" s="108"/>
      <c r="N1333" s="108"/>
      <c r="O1333" s="111"/>
      <c r="P1333" s="108"/>
      <c r="Q1333" s="93"/>
      <c r="R1333" s="108"/>
      <c r="S1333" s="182"/>
      <c r="T1333" s="108"/>
    </row>
    <row r="1334" spans="1:20" x14ac:dyDescent="0.25">
      <c r="B1334" s="112"/>
      <c r="F1334" s="87"/>
      <c r="O1334" s="273"/>
      <c r="P1334" s="254"/>
      <c r="Q1334" s="93"/>
      <c r="S1334" s="182"/>
    </row>
    <row r="1335" spans="1:20" x14ac:dyDescent="0.25">
      <c r="A1335" s="104"/>
      <c r="B1335" s="112"/>
      <c r="C1335" s="108"/>
      <c r="D1335" s="105"/>
      <c r="E1335" s="105"/>
      <c r="F1335" s="87"/>
      <c r="G1335" s="106"/>
      <c r="H1335" s="107"/>
      <c r="I1335" s="108"/>
      <c r="J1335" s="109"/>
      <c r="K1335" s="110"/>
      <c r="L1335" s="110"/>
      <c r="M1335" s="108"/>
      <c r="N1335" s="108"/>
      <c r="O1335" s="111"/>
      <c r="P1335" s="108"/>
      <c r="Q1335" s="93"/>
      <c r="R1335" s="108"/>
      <c r="S1335" s="182"/>
      <c r="T1335" s="108"/>
    </row>
    <row r="1336" spans="1:20" x14ac:dyDescent="0.25">
      <c r="A1336" s="104"/>
      <c r="B1336" s="112"/>
      <c r="C1336" s="108"/>
      <c r="D1336" s="105"/>
      <c r="E1336" s="105"/>
      <c r="F1336" s="87"/>
      <c r="G1336" s="106"/>
      <c r="H1336" s="107"/>
      <c r="I1336" s="108"/>
      <c r="J1336" s="109"/>
      <c r="K1336" s="110"/>
      <c r="L1336" s="110"/>
      <c r="M1336" s="108"/>
      <c r="N1336" s="108"/>
      <c r="O1336" s="111"/>
      <c r="P1336" s="108"/>
      <c r="Q1336" s="93"/>
      <c r="R1336" s="108"/>
      <c r="S1336" s="182"/>
      <c r="T1336" s="108"/>
    </row>
    <row r="1337" spans="1:20" s="82" customFormat="1" x14ac:dyDescent="0.25">
      <c r="A1337" s="104"/>
      <c r="B1337" s="112"/>
      <c r="C1337" s="108"/>
      <c r="D1337" s="105"/>
      <c r="E1337" s="105"/>
      <c r="F1337" s="87"/>
      <c r="G1337" s="106"/>
      <c r="H1337" s="107"/>
      <c r="I1337" s="108"/>
      <c r="J1337" s="109"/>
      <c r="K1337" s="110"/>
      <c r="L1337" s="110"/>
      <c r="M1337" s="108"/>
      <c r="N1337" s="108"/>
      <c r="O1337" s="111"/>
      <c r="P1337" s="108"/>
      <c r="Q1337" s="93"/>
      <c r="R1337" s="108"/>
      <c r="S1337" s="182"/>
      <c r="T1337" s="108"/>
    </row>
    <row r="1338" spans="1:20" x14ac:dyDescent="0.25">
      <c r="B1338" s="112"/>
      <c r="C1338" s="254"/>
      <c r="F1338" s="87"/>
      <c r="O1338" s="273"/>
      <c r="P1338" s="254"/>
      <c r="Q1338" s="93"/>
      <c r="S1338" s="182"/>
    </row>
    <row r="1339" spans="1:20" x14ac:dyDescent="0.25">
      <c r="A1339" s="104"/>
      <c r="B1339" s="112"/>
      <c r="C1339" s="108"/>
      <c r="D1339" s="105"/>
      <c r="E1339" s="105"/>
      <c r="F1339" s="87"/>
      <c r="G1339" s="106"/>
      <c r="H1339" s="107"/>
      <c r="I1339" s="108"/>
      <c r="J1339" s="109"/>
      <c r="K1339" s="110"/>
      <c r="L1339" s="110"/>
      <c r="M1339" s="108"/>
      <c r="N1339" s="108"/>
      <c r="O1339" s="111"/>
      <c r="P1339" s="108"/>
      <c r="Q1339" s="93"/>
      <c r="R1339" s="108"/>
      <c r="S1339" s="182"/>
      <c r="T1339" s="108"/>
    </row>
    <row r="1340" spans="1:20" x14ac:dyDescent="0.25">
      <c r="A1340" s="253"/>
      <c r="B1340" s="112"/>
      <c r="C1340" s="254"/>
      <c r="D1340" s="255"/>
      <c r="E1340" s="255"/>
      <c r="F1340" s="87"/>
      <c r="G1340" s="256"/>
      <c r="H1340" s="257"/>
      <c r="I1340" s="254"/>
      <c r="J1340" s="258"/>
      <c r="K1340" s="259"/>
      <c r="L1340" s="259"/>
      <c r="M1340" s="254"/>
      <c r="N1340" s="254"/>
      <c r="O1340" s="260"/>
      <c r="P1340" s="254"/>
      <c r="Q1340" s="93"/>
      <c r="R1340" s="254"/>
      <c r="S1340" s="182"/>
      <c r="T1340" s="254"/>
    </row>
    <row r="1341" spans="1:20" x14ac:dyDescent="0.25">
      <c r="A1341" s="104"/>
      <c r="B1341" s="112"/>
      <c r="C1341" s="108"/>
      <c r="D1341" s="105"/>
      <c r="E1341" s="105"/>
      <c r="F1341" s="87"/>
      <c r="G1341" s="106"/>
      <c r="H1341" s="107"/>
      <c r="I1341" s="108"/>
      <c r="J1341" s="109"/>
      <c r="K1341" s="110"/>
      <c r="L1341" s="110"/>
      <c r="M1341" s="108"/>
      <c r="N1341" s="108"/>
      <c r="O1341" s="111"/>
      <c r="P1341" s="108"/>
      <c r="Q1341" s="93"/>
      <c r="R1341" s="108"/>
      <c r="S1341" s="182"/>
      <c r="T1341" s="108"/>
    </row>
    <row r="1342" spans="1:20" x14ac:dyDescent="0.25">
      <c r="B1342" s="112"/>
      <c r="F1342" s="87"/>
      <c r="O1342" s="273"/>
      <c r="P1342" s="254"/>
      <c r="Q1342" s="93"/>
      <c r="S1342" s="182"/>
    </row>
    <row r="1343" spans="1:20" x14ac:dyDescent="0.25">
      <c r="A1343" s="104"/>
      <c r="B1343" s="112"/>
      <c r="C1343" s="108"/>
      <c r="D1343" s="105"/>
      <c r="E1343" s="105"/>
      <c r="F1343" s="87"/>
      <c r="G1343" s="106"/>
      <c r="H1343" s="107"/>
      <c r="I1343" s="108"/>
      <c r="J1343" s="109"/>
      <c r="K1343" s="110"/>
      <c r="L1343" s="110"/>
      <c r="M1343" s="108"/>
      <c r="N1343" s="108"/>
      <c r="O1343" s="111"/>
      <c r="P1343" s="108"/>
      <c r="Q1343" s="93"/>
      <c r="R1343" s="108"/>
      <c r="S1343" s="182"/>
      <c r="T1343" s="108"/>
    </row>
    <row r="1344" spans="1:20" x14ac:dyDescent="0.25">
      <c r="A1344" s="104"/>
      <c r="B1344" s="112"/>
      <c r="C1344" s="108"/>
      <c r="D1344" s="105"/>
      <c r="E1344" s="105"/>
      <c r="F1344" s="87"/>
      <c r="G1344" s="106"/>
      <c r="H1344" s="107"/>
      <c r="I1344" s="108"/>
      <c r="J1344" s="109"/>
      <c r="K1344" s="110"/>
      <c r="L1344" s="110"/>
      <c r="M1344" s="108"/>
      <c r="N1344" s="108"/>
      <c r="O1344" s="111"/>
      <c r="P1344" s="108"/>
      <c r="Q1344" s="93"/>
      <c r="R1344" s="108"/>
      <c r="S1344" s="182"/>
      <c r="T1344" s="108"/>
    </row>
    <row r="1345" spans="1:20" x14ac:dyDescent="0.25">
      <c r="A1345" s="104"/>
      <c r="B1345" s="112"/>
      <c r="C1345" s="108"/>
      <c r="D1345" s="105"/>
      <c r="E1345" s="105"/>
      <c r="F1345" s="87"/>
      <c r="G1345" s="106"/>
      <c r="H1345" s="107"/>
      <c r="I1345" s="108"/>
      <c r="J1345" s="109"/>
      <c r="K1345" s="110"/>
      <c r="L1345" s="110"/>
      <c r="M1345" s="108"/>
      <c r="N1345" s="108"/>
      <c r="O1345" s="111"/>
      <c r="P1345" s="108"/>
      <c r="Q1345" s="108"/>
      <c r="R1345" s="108"/>
      <c r="S1345" s="182"/>
      <c r="T1345" s="108"/>
    </row>
    <row r="1346" spans="1:20" x14ac:dyDescent="0.25">
      <c r="A1346" s="104"/>
      <c r="B1346" s="112"/>
      <c r="C1346" s="108"/>
      <c r="D1346" s="105"/>
      <c r="E1346" s="105"/>
      <c r="F1346" s="87"/>
      <c r="G1346" s="106"/>
      <c r="H1346" s="107"/>
      <c r="I1346" s="108"/>
      <c r="J1346" s="109"/>
      <c r="K1346" s="110"/>
      <c r="L1346" s="110"/>
      <c r="M1346" s="108"/>
      <c r="N1346" s="108"/>
      <c r="O1346" s="111"/>
      <c r="P1346" s="108"/>
      <c r="Q1346" s="108"/>
      <c r="R1346" s="108"/>
      <c r="S1346" s="182"/>
      <c r="T1346" s="108"/>
    </row>
    <row r="1347" spans="1:20" x14ac:dyDescent="0.25">
      <c r="B1347" s="112"/>
      <c r="F1347" s="87"/>
      <c r="O1347" s="273"/>
      <c r="P1347" s="254"/>
      <c r="Q1347" s="93"/>
      <c r="S1347" s="182"/>
    </row>
    <row r="1348" spans="1:20" x14ac:dyDescent="0.25">
      <c r="A1348" s="104"/>
      <c r="B1348" s="112"/>
      <c r="C1348" s="108"/>
      <c r="D1348" s="105"/>
      <c r="E1348" s="105"/>
      <c r="F1348" s="87"/>
      <c r="G1348" s="106"/>
      <c r="H1348" s="107"/>
      <c r="I1348" s="108"/>
      <c r="J1348" s="109"/>
      <c r="K1348" s="110"/>
      <c r="L1348" s="110"/>
      <c r="M1348" s="108"/>
      <c r="N1348" s="108"/>
      <c r="O1348" s="163"/>
      <c r="P1348" s="108"/>
      <c r="Q1348" s="93"/>
      <c r="R1348" s="108"/>
      <c r="S1348" s="182"/>
      <c r="T1348" s="108"/>
    </row>
    <row r="1349" spans="1:20" x14ac:dyDescent="0.25">
      <c r="A1349" s="104"/>
      <c r="B1349" s="112"/>
      <c r="C1349" s="108"/>
      <c r="D1349" s="105"/>
      <c r="E1349" s="105"/>
      <c r="F1349" s="87"/>
      <c r="G1349" s="106"/>
      <c r="H1349" s="107"/>
      <c r="I1349" s="108"/>
      <c r="J1349" s="109"/>
      <c r="K1349" s="110"/>
      <c r="L1349" s="110"/>
      <c r="M1349" s="108"/>
      <c r="N1349" s="108"/>
      <c r="O1349" s="111"/>
      <c r="P1349" s="108"/>
      <c r="Q1349" s="93"/>
      <c r="R1349" s="108"/>
      <c r="S1349" s="182"/>
      <c r="T1349" s="108"/>
    </row>
    <row r="1350" spans="1:20" x14ac:dyDescent="0.25">
      <c r="A1350" s="104"/>
      <c r="B1350" s="112"/>
      <c r="C1350" s="108"/>
      <c r="D1350" s="105"/>
      <c r="E1350" s="105"/>
      <c r="F1350" s="87"/>
      <c r="G1350" s="106"/>
      <c r="H1350" s="107"/>
      <c r="I1350" s="108"/>
      <c r="J1350" s="109"/>
      <c r="K1350" s="110"/>
      <c r="L1350" s="110"/>
      <c r="M1350" s="108"/>
      <c r="N1350" s="108"/>
      <c r="O1350" s="111"/>
      <c r="P1350" s="108"/>
      <c r="Q1350" s="93"/>
      <c r="R1350" s="108"/>
      <c r="S1350" s="182"/>
      <c r="T1350" s="108"/>
    </row>
    <row r="1351" spans="1:20" s="82" customFormat="1" x14ac:dyDescent="0.25">
      <c r="A1351" s="261"/>
      <c r="B1351" s="112"/>
      <c r="C1351" s="254"/>
      <c r="D1351" s="263"/>
      <c r="E1351" s="263"/>
      <c r="F1351" s="87"/>
      <c r="G1351" s="264"/>
      <c r="H1351" s="265"/>
      <c r="I1351" s="262"/>
      <c r="J1351" s="266"/>
      <c r="K1351" s="267"/>
      <c r="L1351" s="267"/>
      <c r="M1351" s="262"/>
      <c r="N1351" s="262"/>
      <c r="O1351" s="273"/>
      <c r="P1351" s="254"/>
      <c r="Q1351" s="93"/>
      <c r="R1351" s="262"/>
      <c r="S1351" s="182"/>
      <c r="T1351" s="262"/>
    </row>
    <row r="1352" spans="1:20" s="82" customFormat="1" x14ac:dyDescent="0.25">
      <c r="A1352" s="261"/>
      <c r="B1352" s="112"/>
      <c r="C1352" s="254"/>
      <c r="D1352" s="263"/>
      <c r="E1352" s="263"/>
      <c r="F1352" s="87"/>
      <c r="G1352" s="264"/>
      <c r="H1352" s="265"/>
      <c r="I1352" s="262"/>
      <c r="J1352" s="266"/>
      <c r="K1352" s="267"/>
      <c r="L1352" s="267"/>
      <c r="M1352" s="262"/>
      <c r="N1352" s="262"/>
      <c r="O1352" s="273"/>
      <c r="P1352" s="254"/>
      <c r="Q1352" s="93"/>
      <c r="R1352" s="262"/>
      <c r="S1352" s="182"/>
      <c r="T1352" s="262"/>
    </row>
    <row r="1353" spans="1:20" s="82" customFormat="1" x14ac:dyDescent="0.25">
      <c r="A1353" s="104"/>
      <c r="B1353" s="112"/>
      <c r="C1353" s="108"/>
      <c r="D1353" s="105"/>
      <c r="E1353" s="105"/>
      <c r="F1353" s="87"/>
      <c r="G1353" s="106"/>
      <c r="H1353" s="107"/>
      <c r="I1353" s="108"/>
      <c r="J1353" s="109"/>
      <c r="K1353" s="110"/>
      <c r="L1353" s="110"/>
      <c r="M1353" s="108"/>
      <c r="N1353" s="108"/>
      <c r="O1353" s="111"/>
      <c r="P1353" s="108"/>
      <c r="Q1353" s="93"/>
      <c r="R1353" s="108"/>
      <c r="S1353" s="182"/>
      <c r="T1353" s="108"/>
    </row>
    <row r="1354" spans="1:20" s="82" customFormat="1" x14ac:dyDescent="0.25">
      <c r="A1354" s="261"/>
      <c r="B1354" s="112"/>
      <c r="C1354" s="108"/>
      <c r="D1354" s="263"/>
      <c r="E1354" s="263"/>
      <c r="F1354" s="87"/>
      <c r="G1354" s="264"/>
      <c r="H1354" s="265"/>
      <c r="I1354" s="262"/>
      <c r="J1354" s="266"/>
      <c r="K1354" s="267"/>
      <c r="L1354" s="267"/>
      <c r="M1354" s="262"/>
      <c r="N1354" s="262"/>
      <c r="O1354" s="273"/>
      <c r="P1354" s="262"/>
      <c r="Q1354" s="93"/>
      <c r="R1354" s="262"/>
      <c r="S1354" s="182"/>
      <c r="T1354" s="262"/>
    </row>
    <row r="1355" spans="1:20" s="82" customFormat="1" x14ac:dyDescent="0.25">
      <c r="A1355" s="253"/>
      <c r="B1355" s="112"/>
      <c r="C1355" s="254"/>
      <c r="D1355" s="255"/>
      <c r="E1355" s="255"/>
      <c r="F1355" s="87"/>
      <c r="G1355" s="256"/>
      <c r="H1355" s="257"/>
      <c r="I1355" s="254"/>
      <c r="J1355" s="258"/>
      <c r="K1355" s="259"/>
      <c r="L1355" s="259"/>
      <c r="M1355" s="254"/>
      <c r="N1355" s="254"/>
      <c r="O1355" s="260"/>
      <c r="P1355" s="254"/>
      <c r="Q1355" s="93"/>
      <c r="R1355" s="254"/>
      <c r="S1355" s="182"/>
      <c r="T1355" s="254"/>
    </row>
    <row r="1356" spans="1:20" s="82" customFormat="1" x14ac:dyDescent="0.25">
      <c r="A1356" s="104"/>
      <c r="B1356" s="112"/>
      <c r="C1356" s="108"/>
      <c r="D1356" s="105"/>
      <c r="E1356" s="105"/>
      <c r="F1356" s="87"/>
      <c r="G1356" s="106"/>
      <c r="H1356" s="107"/>
      <c r="I1356" s="108"/>
      <c r="J1356" s="109"/>
      <c r="K1356" s="110"/>
      <c r="L1356" s="110"/>
      <c r="M1356" s="108"/>
      <c r="N1356" s="108"/>
      <c r="O1356" s="111"/>
      <c r="P1356" s="108"/>
      <c r="Q1356" s="93"/>
      <c r="R1356" s="108"/>
      <c r="S1356" s="182"/>
      <c r="T1356" s="108"/>
    </row>
    <row r="1357" spans="1:20" s="82" customFormat="1" x14ac:dyDescent="0.25">
      <c r="A1357" s="253"/>
      <c r="B1357" s="112"/>
      <c r="C1357" s="108"/>
      <c r="D1357" s="255"/>
      <c r="E1357" s="255"/>
      <c r="F1357" s="87"/>
      <c r="G1357" s="256"/>
      <c r="H1357" s="257"/>
      <c r="I1357" s="254"/>
      <c r="J1357" s="258"/>
      <c r="K1357" s="259"/>
      <c r="L1357" s="259"/>
      <c r="M1357" s="254"/>
      <c r="N1357" s="254"/>
      <c r="O1357" s="260"/>
      <c r="P1357" s="254"/>
      <c r="Q1357" s="93"/>
      <c r="R1357" s="254"/>
      <c r="S1357" s="182"/>
      <c r="T1357" s="254"/>
    </row>
    <row r="1358" spans="1:20" s="82" customFormat="1" x14ac:dyDescent="0.25">
      <c r="A1358" s="104"/>
      <c r="B1358" s="112"/>
      <c r="C1358" s="108"/>
      <c r="D1358" s="105"/>
      <c r="E1358" s="105"/>
      <c r="F1358" s="87"/>
      <c r="G1358" s="106"/>
      <c r="H1358" s="107"/>
      <c r="I1358" s="108"/>
      <c r="J1358" s="109"/>
      <c r="K1358" s="110"/>
      <c r="L1358" s="110"/>
      <c r="M1358" s="108"/>
      <c r="N1358" s="108"/>
      <c r="O1358" s="111"/>
      <c r="P1358" s="254"/>
      <c r="Q1358" s="93"/>
      <c r="R1358" s="108"/>
      <c r="S1358" s="182"/>
      <c r="T1358" s="108"/>
    </row>
    <row r="1359" spans="1:20" s="82" customFormat="1" x14ac:dyDescent="0.25">
      <c r="A1359" s="104"/>
      <c r="B1359" s="112"/>
      <c r="C1359" s="108"/>
      <c r="D1359" s="105"/>
      <c r="E1359" s="105"/>
      <c r="F1359" s="87"/>
      <c r="G1359" s="106"/>
      <c r="H1359" s="107"/>
      <c r="I1359" s="108"/>
      <c r="J1359" s="109"/>
      <c r="K1359" s="110"/>
      <c r="L1359" s="110"/>
      <c r="M1359" s="108"/>
      <c r="N1359" s="108"/>
      <c r="O1359" s="111"/>
      <c r="P1359" s="108"/>
      <c r="Q1359" s="93"/>
      <c r="R1359" s="108"/>
      <c r="S1359" s="182"/>
      <c r="T1359" s="108"/>
    </row>
    <row r="1360" spans="1:20" s="82" customFormat="1" x14ac:dyDescent="0.25">
      <c r="A1360" s="261"/>
      <c r="B1360" s="112"/>
      <c r="C1360" s="254"/>
      <c r="D1360" s="263"/>
      <c r="E1360" s="263"/>
      <c r="F1360" s="87"/>
      <c r="G1360" s="264"/>
      <c r="H1360" s="265"/>
      <c r="I1360" s="262"/>
      <c r="J1360" s="266"/>
      <c r="K1360" s="267"/>
      <c r="L1360" s="267"/>
      <c r="M1360" s="262"/>
      <c r="N1360" s="262"/>
      <c r="O1360" s="273"/>
      <c r="P1360" s="254"/>
      <c r="Q1360" s="93"/>
      <c r="R1360" s="262"/>
      <c r="S1360" s="182"/>
      <c r="T1360" s="262"/>
    </row>
    <row r="1361" spans="1:20" s="82" customFormat="1" x14ac:dyDescent="0.25">
      <c r="A1361" s="261"/>
      <c r="B1361" s="112"/>
      <c r="C1361" s="108"/>
      <c r="D1361" s="263"/>
      <c r="E1361" s="263"/>
      <c r="F1361" s="87"/>
      <c r="G1361" s="264"/>
      <c r="H1361" s="265"/>
      <c r="I1361" s="262"/>
      <c r="J1361" s="266"/>
      <c r="K1361" s="267"/>
      <c r="L1361" s="267"/>
      <c r="M1361" s="262"/>
      <c r="N1361" s="262"/>
      <c r="O1361" s="273"/>
      <c r="P1361" s="262"/>
      <c r="Q1361" s="93"/>
      <c r="R1361" s="262"/>
      <c r="S1361" s="182"/>
      <c r="T1361" s="262"/>
    </row>
    <row r="1362" spans="1:20" s="82" customFormat="1" x14ac:dyDescent="0.25">
      <c r="A1362" s="261"/>
      <c r="B1362" s="112"/>
      <c r="C1362" s="108"/>
      <c r="D1362" s="263"/>
      <c r="E1362" s="263"/>
      <c r="F1362" s="87"/>
      <c r="G1362" s="264"/>
      <c r="H1362" s="265"/>
      <c r="I1362" s="262"/>
      <c r="J1362" s="266"/>
      <c r="K1362" s="267"/>
      <c r="L1362" s="267"/>
      <c r="M1362" s="262"/>
      <c r="N1362" s="262"/>
      <c r="O1362" s="273"/>
      <c r="P1362" s="262"/>
      <c r="Q1362" s="93"/>
      <c r="R1362" s="262"/>
      <c r="S1362" s="182"/>
      <c r="T1362" s="262"/>
    </row>
    <row r="1363" spans="1:20" s="82" customFormat="1" x14ac:dyDescent="0.25">
      <c r="A1363" s="261"/>
      <c r="B1363" s="112"/>
      <c r="C1363" s="108"/>
      <c r="D1363" s="263"/>
      <c r="E1363" s="263"/>
      <c r="F1363" s="87"/>
      <c r="G1363" s="264"/>
      <c r="H1363" s="265"/>
      <c r="I1363" s="262"/>
      <c r="J1363" s="266"/>
      <c r="K1363" s="267"/>
      <c r="L1363" s="267"/>
      <c r="M1363" s="262"/>
      <c r="N1363" s="262"/>
      <c r="O1363" s="273"/>
      <c r="P1363" s="262"/>
      <c r="Q1363" s="93"/>
      <c r="R1363" s="262"/>
      <c r="S1363" s="182"/>
      <c r="T1363" s="262"/>
    </row>
    <row r="1364" spans="1:20" s="82" customFormat="1" x14ac:dyDescent="0.25">
      <c r="A1364" s="261"/>
      <c r="B1364" s="112"/>
      <c r="C1364" s="262"/>
      <c r="D1364" s="263"/>
      <c r="E1364" s="263"/>
      <c r="F1364" s="87"/>
      <c r="G1364" s="264"/>
      <c r="H1364" s="265"/>
      <c r="I1364" s="262"/>
      <c r="J1364" s="266"/>
      <c r="K1364" s="267"/>
      <c r="L1364" s="267"/>
      <c r="M1364" s="262"/>
      <c r="N1364" s="262"/>
      <c r="O1364" s="273"/>
      <c r="P1364" s="254"/>
      <c r="Q1364" s="93"/>
      <c r="R1364" s="262"/>
      <c r="S1364" s="182"/>
      <c r="T1364" s="262"/>
    </row>
    <row r="1365" spans="1:20" s="82" customFormat="1" x14ac:dyDescent="0.25">
      <c r="A1365" s="261"/>
      <c r="B1365" s="112"/>
      <c r="C1365" s="108"/>
      <c r="D1365" s="263"/>
      <c r="E1365" s="263"/>
      <c r="F1365" s="87"/>
      <c r="G1365" s="264"/>
      <c r="H1365" s="265"/>
      <c r="I1365" s="262"/>
      <c r="J1365" s="266"/>
      <c r="K1365" s="267"/>
      <c r="L1365" s="267"/>
      <c r="M1365" s="262"/>
      <c r="N1365" s="262"/>
      <c r="O1365" s="273"/>
      <c r="P1365" s="262"/>
      <c r="Q1365" s="93"/>
      <c r="R1365" s="262"/>
      <c r="S1365" s="182"/>
      <c r="T1365" s="262"/>
    </row>
    <row r="1366" spans="1:20" s="82" customFormat="1" x14ac:dyDescent="0.25">
      <c r="A1366" s="104"/>
      <c r="B1366" s="112"/>
      <c r="C1366" s="108"/>
      <c r="D1366" s="105"/>
      <c r="E1366" s="105"/>
      <c r="F1366" s="87"/>
      <c r="G1366" s="106"/>
      <c r="H1366" s="107"/>
      <c r="I1366" s="108"/>
      <c r="J1366" s="109"/>
      <c r="K1366" s="110"/>
      <c r="L1366" s="110"/>
      <c r="M1366" s="108"/>
      <c r="N1366" s="108"/>
      <c r="O1366" s="108"/>
      <c r="P1366" s="108"/>
      <c r="Q1366" s="93"/>
      <c r="R1366" s="108"/>
      <c r="S1366" s="182"/>
      <c r="T1366" s="108"/>
    </row>
    <row r="1367" spans="1:20" s="82" customFormat="1" x14ac:dyDescent="0.25">
      <c r="A1367" s="104"/>
      <c r="B1367" s="112"/>
      <c r="C1367" s="108"/>
      <c r="D1367" s="105"/>
      <c r="E1367" s="105"/>
      <c r="F1367" s="87"/>
      <c r="G1367" s="106"/>
      <c r="H1367" s="107"/>
      <c r="I1367" s="108"/>
      <c r="J1367" s="109"/>
      <c r="K1367" s="110"/>
      <c r="L1367" s="110"/>
      <c r="M1367" s="108"/>
      <c r="N1367" s="108"/>
      <c r="O1367" s="111"/>
      <c r="P1367" s="108"/>
      <c r="Q1367" s="93"/>
      <c r="R1367" s="108"/>
      <c r="S1367" s="182"/>
      <c r="T1367" s="108"/>
    </row>
    <row r="1368" spans="1:20" s="82" customFormat="1" x14ac:dyDescent="0.25">
      <c r="A1368" s="261"/>
      <c r="B1368" s="112"/>
      <c r="C1368" s="262"/>
      <c r="D1368" s="263"/>
      <c r="E1368" s="263"/>
      <c r="F1368" s="87"/>
      <c r="G1368" s="264"/>
      <c r="H1368" s="265"/>
      <c r="I1368" s="262"/>
      <c r="J1368" s="266"/>
      <c r="K1368" s="267"/>
      <c r="L1368" s="267"/>
      <c r="M1368" s="262"/>
      <c r="N1368" s="262"/>
      <c r="O1368" s="273"/>
      <c r="P1368" s="254"/>
      <c r="Q1368" s="93"/>
      <c r="R1368" s="262"/>
      <c r="S1368" s="182"/>
      <c r="T1368" s="262"/>
    </row>
    <row r="1369" spans="1:20" s="82" customFormat="1" x14ac:dyDescent="0.25">
      <c r="A1369" s="104"/>
      <c r="B1369" s="112"/>
      <c r="C1369" s="108"/>
      <c r="D1369" s="105"/>
      <c r="E1369" s="105"/>
      <c r="F1369" s="87"/>
      <c r="G1369" s="106"/>
      <c r="H1369" s="107"/>
      <c r="I1369" s="108"/>
      <c r="J1369" s="109"/>
      <c r="K1369" s="110"/>
      <c r="L1369" s="110"/>
      <c r="M1369" s="108"/>
      <c r="N1369" s="108"/>
      <c r="O1369" s="111"/>
      <c r="P1369" s="108"/>
      <c r="Q1369" s="108"/>
      <c r="R1369" s="108"/>
      <c r="S1369" s="182"/>
      <c r="T1369" s="108"/>
    </row>
    <row r="1370" spans="1:20" s="82" customFormat="1" x14ac:dyDescent="0.25">
      <c r="A1370" s="104"/>
      <c r="B1370" s="112"/>
      <c r="C1370" s="108"/>
      <c r="D1370" s="105"/>
      <c r="E1370" s="105"/>
      <c r="F1370" s="87"/>
      <c r="G1370" s="106"/>
      <c r="H1370" s="107"/>
      <c r="I1370" s="108"/>
      <c r="J1370" s="109"/>
      <c r="K1370" s="110"/>
      <c r="L1370" s="110"/>
      <c r="M1370" s="108"/>
      <c r="N1370" s="108"/>
      <c r="O1370" s="111"/>
      <c r="P1370" s="108"/>
      <c r="Q1370" s="93"/>
      <c r="R1370" s="108"/>
      <c r="S1370" s="182"/>
      <c r="T1370" s="108"/>
    </row>
    <row r="1371" spans="1:20" s="82" customFormat="1" x14ac:dyDescent="0.25">
      <c r="A1371" s="104"/>
      <c r="B1371" s="112"/>
      <c r="C1371" s="108"/>
      <c r="D1371" s="105"/>
      <c r="E1371" s="105"/>
      <c r="F1371" s="87"/>
      <c r="G1371" s="106"/>
      <c r="H1371" s="107"/>
      <c r="I1371" s="108"/>
      <c r="J1371" s="109"/>
      <c r="K1371" s="110"/>
      <c r="L1371" s="110"/>
      <c r="M1371" s="108"/>
      <c r="N1371" s="108"/>
      <c r="O1371" s="111"/>
      <c r="P1371" s="108"/>
      <c r="Q1371" s="108"/>
      <c r="R1371" s="108"/>
      <c r="S1371" s="182"/>
      <c r="T1371" s="108"/>
    </row>
    <row r="1372" spans="1:20" s="82" customFormat="1" x14ac:dyDescent="0.25">
      <c r="A1372" s="104"/>
      <c r="B1372" s="112"/>
      <c r="C1372" s="108"/>
      <c r="D1372" s="105"/>
      <c r="E1372" s="105"/>
      <c r="F1372" s="87"/>
      <c r="G1372" s="106"/>
      <c r="H1372" s="107"/>
      <c r="I1372" s="108"/>
      <c r="J1372" s="109"/>
      <c r="K1372" s="110"/>
      <c r="L1372" s="110"/>
      <c r="M1372" s="108"/>
      <c r="N1372" s="108"/>
      <c r="O1372" s="111"/>
      <c r="P1372" s="108"/>
      <c r="Q1372" s="93"/>
      <c r="R1372" s="108"/>
      <c r="S1372" s="182"/>
      <c r="T1372" s="108"/>
    </row>
    <row r="1373" spans="1:20" s="82" customFormat="1" x14ac:dyDescent="0.25">
      <c r="A1373" s="104"/>
      <c r="B1373" s="112"/>
      <c r="C1373" s="108"/>
      <c r="D1373" s="105"/>
      <c r="E1373" s="105"/>
      <c r="F1373" s="87"/>
      <c r="G1373" s="106"/>
      <c r="H1373" s="107"/>
      <c r="I1373" s="108"/>
      <c r="J1373" s="109"/>
      <c r="K1373" s="110"/>
      <c r="L1373" s="110"/>
      <c r="M1373" s="108"/>
      <c r="N1373" s="108"/>
      <c r="O1373" s="111"/>
      <c r="P1373" s="108"/>
      <c r="Q1373" s="93"/>
      <c r="R1373" s="108"/>
      <c r="S1373" s="182"/>
      <c r="T1373" s="108"/>
    </row>
    <row r="1374" spans="1:20" s="82" customFormat="1" x14ac:dyDescent="0.25">
      <c r="A1374" s="104"/>
      <c r="B1374" s="112"/>
      <c r="C1374" s="108"/>
      <c r="D1374" s="105"/>
      <c r="E1374" s="105"/>
      <c r="F1374" s="87"/>
      <c r="G1374" s="106"/>
      <c r="H1374" s="107"/>
      <c r="I1374" s="108"/>
      <c r="J1374" s="109"/>
      <c r="K1374" s="110"/>
      <c r="L1374" s="110"/>
      <c r="M1374" s="108"/>
      <c r="N1374" s="108"/>
      <c r="O1374" s="111"/>
      <c r="P1374" s="108"/>
      <c r="Q1374" s="93"/>
      <c r="R1374" s="108"/>
      <c r="S1374" s="182"/>
      <c r="T1374" s="108"/>
    </row>
    <row r="1375" spans="1:20" s="82" customFormat="1" x14ac:dyDescent="0.25">
      <c r="A1375" s="104"/>
      <c r="B1375" s="112"/>
      <c r="C1375" s="108"/>
      <c r="D1375" s="105"/>
      <c r="E1375" s="105"/>
      <c r="F1375" s="87"/>
      <c r="G1375" s="106"/>
      <c r="H1375" s="107"/>
      <c r="I1375" s="108"/>
      <c r="J1375" s="109"/>
      <c r="K1375" s="110"/>
      <c r="L1375" s="110"/>
      <c r="M1375" s="108"/>
      <c r="N1375" s="108"/>
      <c r="O1375" s="111"/>
      <c r="P1375" s="108"/>
      <c r="Q1375" s="93"/>
      <c r="R1375" s="108"/>
      <c r="S1375" s="182"/>
      <c r="T1375" s="108"/>
    </row>
    <row r="1376" spans="1:20" s="82" customFormat="1" x14ac:dyDescent="0.25">
      <c r="A1376" s="104"/>
      <c r="B1376" s="112"/>
      <c r="C1376" s="108"/>
      <c r="D1376" s="105"/>
      <c r="E1376" s="105"/>
      <c r="F1376" s="87"/>
      <c r="G1376" s="106"/>
      <c r="H1376" s="107"/>
      <c r="I1376" s="108"/>
      <c r="J1376" s="109"/>
      <c r="K1376" s="110"/>
      <c r="L1376" s="110"/>
      <c r="M1376" s="108"/>
      <c r="N1376" s="108"/>
      <c r="O1376" s="111"/>
      <c r="P1376" s="108"/>
      <c r="Q1376" s="93"/>
      <c r="R1376" s="108"/>
      <c r="S1376" s="182"/>
      <c r="T1376" s="108"/>
    </row>
    <row r="1377" spans="1:20" s="82" customFormat="1" x14ac:dyDescent="0.25">
      <c r="A1377" s="104"/>
      <c r="B1377" s="112"/>
      <c r="C1377" s="108"/>
      <c r="D1377" s="105"/>
      <c r="E1377" s="105"/>
      <c r="F1377" s="87"/>
      <c r="G1377" s="106"/>
      <c r="H1377" s="107"/>
      <c r="I1377" s="108"/>
      <c r="J1377" s="109"/>
      <c r="K1377" s="110"/>
      <c r="L1377" s="110"/>
      <c r="M1377" s="108"/>
      <c r="N1377" s="108"/>
      <c r="O1377" s="111"/>
      <c r="P1377" s="108"/>
      <c r="Q1377" s="93"/>
      <c r="R1377" s="108"/>
      <c r="S1377" s="182"/>
      <c r="T1377" s="108"/>
    </row>
    <row r="1378" spans="1:20" s="82" customFormat="1" x14ac:dyDescent="0.25">
      <c r="A1378" s="104"/>
      <c r="B1378" s="112"/>
      <c r="C1378" s="108"/>
      <c r="D1378" s="105"/>
      <c r="E1378" s="105"/>
      <c r="F1378" s="87"/>
      <c r="G1378" s="106"/>
      <c r="H1378" s="107"/>
      <c r="I1378" s="108"/>
      <c r="J1378" s="109"/>
      <c r="K1378" s="110"/>
      <c r="L1378" s="110"/>
      <c r="M1378" s="108"/>
      <c r="N1378" s="108"/>
      <c r="O1378" s="108"/>
      <c r="P1378" s="108"/>
      <c r="Q1378" s="93"/>
      <c r="R1378" s="108"/>
      <c r="S1378" s="182"/>
      <c r="T1378" s="108"/>
    </row>
    <row r="1379" spans="1:20" s="82" customFormat="1" x14ac:dyDescent="0.25">
      <c r="A1379" s="104"/>
      <c r="B1379" s="112"/>
      <c r="C1379" s="108"/>
      <c r="D1379" s="105"/>
      <c r="E1379" s="105"/>
      <c r="F1379" s="87"/>
      <c r="G1379" s="106"/>
      <c r="H1379" s="107"/>
      <c r="I1379" s="108"/>
      <c r="J1379" s="109"/>
      <c r="K1379" s="110"/>
      <c r="L1379" s="110"/>
      <c r="M1379" s="108"/>
      <c r="N1379" s="108"/>
      <c r="O1379" s="111"/>
      <c r="P1379" s="108"/>
      <c r="Q1379" s="93"/>
      <c r="R1379" s="108"/>
      <c r="S1379" s="182"/>
      <c r="T1379" s="108"/>
    </row>
    <row r="1380" spans="1:20" s="82" customFormat="1" x14ac:dyDescent="0.25">
      <c r="A1380" s="104"/>
      <c r="B1380" s="112"/>
      <c r="C1380" s="108"/>
      <c r="D1380" s="105"/>
      <c r="E1380" s="105"/>
      <c r="F1380" s="87"/>
      <c r="G1380" s="106"/>
      <c r="H1380" s="107"/>
      <c r="I1380" s="108"/>
      <c r="J1380" s="109"/>
      <c r="K1380" s="110"/>
      <c r="L1380" s="110"/>
      <c r="M1380" s="108"/>
      <c r="N1380" s="108"/>
      <c r="O1380" s="111"/>
      <c r="P1380" s="108"/>
      <c r="Q1380" s="93"/>
      <c r="R1380" s="108"/>
      <c r="S1380" s="182"/>
      <c r="T1380" s="108"/>
    </row>
    <row r="1381" spans="1:20" s="82" customFormat="1" x14ac:dyDescent="0.25">
      <c r="A1381" s="104"/>
      <c r="B1381" s="112"/>
      <c r="C1381" s="108"/>
      <c r="D1381" s="105"/>
      <c r="E1381" s="105"/>
      <c r="F1381" s="87"/>
      <c r="G1381" s="106"/>
      <c r="H1381" s="107"/>
      <c r="I1381" s="108"/>
      <c r="J1381" s="109"/>
      <c r="K1381" s="110"/>
      <c r="L1381" s="110"/>
      <c r="M1381" s="108"/>
      <c r="N1381" s="108"/>
      <c r="O1381" s="111"/>
      <c r="P1381" s="108"/>
      <c r="Q1381" s="93"/>
      <c r="R1381" s="108"/>
      <c r="S1381" s="182"/>
      <c r="T1381" s="108"/>
    </row>
    <row r="1382" spans="1:20" s="82" customFormat="1" x14ac:dyDescent="0.25">
      <c r="A1382" s="104"/>
      <c r="B1382" s="112"/>
      <c r="C1382" s="108"/>
      <c r="D1382" s="105"/>
      <c r="E1382" s="105"/>
      <c r="F1382" s="87"/>
      <c r="G1382" s="106"/>
      <c r="H1382" s="107"/>
      <c r="I1382" s="108"/>
      <c r="J1382" s="109"/>
      <c r="K1382" s="110"/>
      <c r="L1382" s="110"/>
      <c r="M1382" s="108"/>
      <c r="N1382" s="108"/>
      <c r="O1382" s="111"/>
      <c r="P1382" s="108"/>
      <c r="Q1382" s="93"/>
      <c r="R1382" s="108"/>
      <c r="S1382" s="182"/>
      <c r="T1382" s="108"/>
    </row>
    <row r="1383" spans="1:20" s="82" customFormat="1" x14ac:dyDescent="0.25">
      <c r="A1383" s="104"/>
      <c r="B1383" s="112"/>
      <c r="C1383" s="108"/>
      <c r="D1383" s="105"/>
      <c r="E1383" s="105"/>
      <c r="F1383" s="87"/>
      <c r="G1383" s="106"/>
      <c r="H1383" s="107"/>
      <c r="I1383" s="108"/>
      <c r="J1383" s="109"/>
      <c r="K1383" s="110"/>
      <c r="L1383" s="110"/>
      <c r="M1383" s="108"/>
      <c r="N1383" s="108"/>
      <c r="O1383" s="111"/>
      <c r="P1383" s="108"/>
      <c r="Q1383" s="93"/>
      <c r="R1383" s="108"/>
      <c r="S1383" s="182"/>
      <c r="T1383" s="108"/>
    </row>
    <row r="1384" spans="1:20" s="82" customFormat="1" x14ac:dyDescent="0.25">
      <c r="A1384" s="104"/>
      <c r="B1384" s="112"/>
      <c r="C1384" s="108"/>
      <c r="D1384" s="105"/>
      <c r="E1384" s="105"/>
      <c r="F1384" s="87"/>
      <c r="G1384" s="106"/>
      <c r="H1384" s="107"/>
      <c r="I1384" s="108"/>
      <c r="J1384" s="109"/>
      <c r="K1384" s="110"/>
      <c r="L1384" s="110"/>
      <c r="M1384" s="108"/>
      <c r="N1384" s="108"/>
      <c r="O1384" s="111"/>
      <c r="P1384" s="108"/>
      <c r="Q1384" s="93"/>
      <c r="R1384" s="108"/>
      <c r="S1384" s="182"/>
      <c r="T1384" s="108"/>
    </row>
    <row r="1385" spans="1:20" s="82" customFormat="1" x14ac:dyDescent="0.25">
      <c r="A1385" s="104"/>
      <c r="B1385" s="112"/>
      <c r="C1385" s="108"/>
      <c r="D1385" s="105"/>
      <c r="E1385" s="105"/>
      <c r="F1385" s="87"/>
      <c r="G1385" s="106"/>
      <c r="H1385" s="107"/>
      <c r="I1385" s="108"/>
      <c r="J1385" s="109"/>
      <c r="K1385" s="110"/>
      <c r="L1385" s="110"/>
      <c r="M1385" s="108"/>
      <c r="N1385" s="108"/>
      <c r="O1385" s="111"/>
      <c r="P1385" s="108"/>
      <c r="Q1385" s="93"/>
      <c r="R1385" s="108"/>
      <c r="S1385" s="182"/>
      <c r="T1385" s="108"/>
    </row>
    <row r="1386" spans="1:20" s="82" customFormat="1" x14ac:dyDescent="0.25">
      <c r="A1386" s="253"/>
      <c r="B1386" s="112"/>
      <c r="C1386" s="108"/>
      <c r="D1386" s="255"/>
      <c r="E1386" s="255"/>
      <c r="F1386" s="87"/>
      <c r="G1386" s="256"/>
      <c r="H1386" s="257"/>
      <c r="I1386" s="254"/>
      <c r="J1386" s="258"/>
      <c r="K1386" s="259"/>
      <c r="L1386" s="259"/>
      <c r="M1386" s="254"/>
      <c r="N1386" s="254"/>
      <c r="O1386" s="260"/>
      <c r="P1386" s="254"/>
      <c r="Q1386" s="93"/>
      <c r="R1386" s="254"/>
      <c r="S1386" s="182"/>
      <c r="T1386" s="254"/>
    </row>
    <row r="1387" spans="1:20" s="82" customFormat="1" x14ac:dyDescent="0.25">
      <c r="A1387" s="104"/>
      <c r="B1387" s="112"/>
      <c r="C1387" s="108"/>
      <c r="D1387" s="105"/>
      <c r="E1387" s="105"/>
      <c r="F1387" s="87"/>
      <c r="G1387" s="106"/>
      <c r="H1387" s="107"/>
      <c r="I1387" s="108"/>
      <c r="J1387" s="109"/>
      <c r="K1387" s="110"/>
      <c r="L1387" s="110"/>
      <c r="M1387" s="108"/>
      <c r="N1387" s="108"/>
      <c r="O1387" s="111"/>
      <c r="P1387" s="108"/>
      <c r="Q1387" s="93"/>
      <c r="R1387" s="108"/>
      <c r="S1387" s="182"/>
      <c r="T1387" s="108"/>
    </row>
    <row r="1388" spans="1:20" s="82" customFormat="1" x14ac:dyDescent="0.25">
      <c r="A1388" s="104"/>
      <c r="B1388" s="112"/>
      <c r="C1388" s="108"/>
      <c r="D1388" s="105"/>
      <c r="E1388" s="105"/>
      <c r="F1388" s="87"/>
      <c r="G1388" s="106"/>
      <c r="H1388" s="107"/>
      <c r="I1388" s="108"/>
      <c r="J1388" s="109"/>
      <c r="K1388" s="110"/>
      <c r="L1388" s="110"/>
      <c r="M1388" s="108"/>
      <c r="N1388" s="108"/>
      <c r="O1388" s="108"/>
      <c r="P1388" s="108"/>
      <c r="Q1388" s="93"/>
      <c r="R1388" s="108"/>
      <c r="S1388" s="182"/>
      <c r="T1388" s="108"/>
    </row>
    <row r="1389" spans="1:20" s="82" customFormat="1" x14ac:dyDescent="0.25">
      <c r="A1389" s="104"/>
      <c r="B1389" s="112"/>
      <c r="C1389" s="108"/>
      <c r="D1389" s="105"/>
      <c r="E1389" s="105"/>
      <c r="F1389" s="87"/>
      <c r="G1389" s="106"/>
      <c r="H1389" s="107"/>
      <c r="I1389" s="108"/>
      <c r="J1389" s="109"/>
      <c r="K1389" s="110"/>
      <c r="L1389" s="110"/>
      <c r="M1389" s="108"/>
      <c r="N1389" s="108"/>
      <c r="O1389" s="108"/>
      <c r="P1389" s="108"/>
      <c r="Q1389" s="93"/>
      <c r="R1389" s="108"/>
      <c r="S1389" s="182"/>
      <c r="T1389" s="108"/>
    </row>
    <row r="1390" spans="1:20" s="82" customFormat="1" x14ac:dyDescent="0.25">
      <c r="A1390" s="104"/>
      <c r="B1390" s="112"/>
      <c r="C1390" s="108"/>
      <c r="D1390" s="105"/>
      <c r="E1390" s="105"/>
      <c r="F1390" s="87"/>
      <c r="G1390" s="106"/>
      <c r="H1390" s="107"/>
      <c r="I1390" s="108"/>
      <c r="J1390" s="109"/>
      <c r="K1390" s="110"/>
      <c r="L1390" s="110"/>
      <c r="M1390" s="108"/>
      <c r="N1390" s="108"/>
      <c r="O1390" s="108"/>
      <c r="P1390" s="108"/>
      <c r="Q1390" s="93"/>
      <c r="R1390" s="108"/>
      <c r="S1390" s="182"/>
      <c r="T1390" s="108"/>
    </row>
    <row r="1391" spans="1:20" s="82" customFormat="1" x14ac:dyDescent="0.25">
      <c r="A1391" s="104"/>
      <c r="B1391" s="112"/>
      <c r="C1391" s="108"/>
      <c r="D1391" s="105"/>
      <c r="E1391" s="105"/>
      <c r="F1391" s="87"/>
      <c r="G1391" s="106"/>
      <c r="H1391" s="107"/>
      <c r="I1391" s="108"/>
      <c r="J1391" s="109"/>
      <c r="K1391" s="110"/>
      <c r="L1391" s="110"/>
      <c r="M1391" s="108"/>
      <c r="N1391" s="108"/>
      <c r="O1391" s="111"/>
      <c r="P1391" s="108"/>
      <c r="Q1391" s="93"/>
      <c r="R1391" s="108"/>
      <c r="S1391" s="182"/>
      <c r="T1391" s="108"/>
    </row>
    <row r="1392" spans="1:20" s="82" customFormat="1" x14ac:dyDescent="0.25">
      <c r="A1392" s="104"/>
      <c r="B1392" s="112"/>
      <c r="C1392" s="108"/>
      <c r="D1392" s="105"/>
      <c r="E1392" s="105"/>
      <c r="F1392" s="87"/>
      <c r="G1392" s="106"/>
      <c r="H1392" s="107"/>
      <c r="I1392" s="108"/>
      <c r="J1392" s="109"/>
      <c r="K1392" s="110"/>
      <c r="L1392" s="110"/>
      <c r="M1392" s="108"/>
      <c r="N1392" s="108"/>
      <c r="O1392" s="111"/>
      <c r="P1392" s="108"/>
      <c r="Q1392" s="93"/>
      <c r="R1392" s="108"/>
      <c r="S1392" s="182"/>
      <c r="T1392" s="108"/>
    </row>
    <row r="1393" spans="1:20" s="82" customFormat="1" x14ac:dyDescent="0.25">
      <c r="A1393" s="104"/>
      <c r="B1393" s="112"/>
      <c r="C1393" s="108"/>
      <c r="D1393" s="105"/>
      <c r="E1393" s="105"/>
      <c r="F1393" s="87"/>
      <c r="G1393" s="106"/>
      <c r="H1393" s="107"/>
      <c r="I1393" s="108"/>
      <c r="J1393" s="109"/>
      <c r="K1393" s="110"/>
      <c r="L1393" s="110"/>
      <c r="M1393" s="108"/>
      <c r="N1393" s="108"/>
      <c r="O1393" s="111"/>
      <c r="P1393" s="108"/>
      <c r="Q1393" s="93"/>
      <c r="R1393" s="108"/>
      <c r="S1393" s="182"/>
      <c r="T1393" s="108"/>
    </row>
    <row r="1394" spans="1:20" s="82" customFormat="1" x14ac:dyDescent="0.25">
      <c r="A1394" s="104"/>
      <c r="B1394" s="112"/>
      <c r="C1394" s="108"/>
      <c r="D1394" s="105"/>
      <c r="E1394" s="105"/>
      <c r="F1394" s="87"/>
      <c r="G1394" s="106"/>
      <c r="H1394" s="107"/>
      <c r="I1394" s="108"/>
      <c r="J1394" s="109"/>
      <c r="K1394" s="110"/>
      <c r="L1394" s="110"/>
      <c r="M1394" s="108"/>
      <c r="N1394" s="108"/>
      <c r="O1394" s="111"/>
      <c r="P1394" s="108"/>
      <c r="Q1394" s="93"/>
      <c r="R1394" s="108"/>
      <c r="S1394" s="182"/>
      <c r="T1394" s="108"/>
    </row>
    <row r="1395" spans="1:20" s="82" customFormat="1" x14ac:dyDescent="0.25">
      <c r="A1395" s="104"/>
      <c r="B1395" s="112"/>
      <c r="C1395" s="108"/>
      <c r="D1395" s="105"/>
      <c r="E1395" s="105"/>
      <c r="F1395" s="87"/>
      <c r="G1395" s="106"/>
      <c r="H1395" s="107"/>
      <c r="I1395" s="108"/>
      <c r="J1395" s="109"/>
      <c r="K1395" s="110"/>
      <c r="L1395" s="110"/>
      <c r="M1395" s="108"/>
      <c r="N1395" s="108"/>
      <c r="O1395" s="108"/>
      <c r="P1395" s="108"/>
      <c r="Q1395" s="108"/>
      <c r="R1395" s="108"/>
      <c r="S1395" s="182"/>
      <c r="T1395" s="108"/>
    </row>
    <row r="1396" spans="1:20" s="82" customFormat="1" x14ac:dyDescent="0.25">
      <c r="A1396" s="104"/>
      <c r="B1396" s="112"/>
      <c r="C1396" s="108"/>
      <c r="D1396" s="105"/>
      <c r="E1396" s="105"/>
      <c r="F1396" s="87"/>
      <c r="G1396" s="106"/>
      <c r="H1396" s="107"/>
      <c r="I1396" s="108"/>
      <c r="J1396" s="109"/>
      <c r="K1396" s="110"/>
      <c r="L1396" s="110"/>
      <c r="M1396" s="108"/>
      <c r="N1396" s="108"/>
      <c r="O1396" s="111"/>
      <c r="P1396" s="108"/>
      <c r="Q1396" s="93"/>
      <c r="R1396" s="108"/>
      <c r="S1396" s="182"/>
      <c r="T1396" s="108"/>
    </row>
    <row r="1397" spans="1:20" s="82" customFormat="1" x14ac:dyDescent="0.25">
      <c r="A1397" s="104"/>
      <c r="B1397" s="112"/>
      <c r="C1397" s="108"/>
      <c r="D1397" s="105"/>
      <c r="E1397" s="105"/>
      <c r="F1397" s="87"/>
      <c r="G1397" s="106"/>
      <c r="H1397" s="107"/>
      <c r="I1397" s="108"/>
      <c r="J1397" s="109"/>
      <c r="K1397" s="110"/>
      <c r="L1397" s="110"/>
      <c r="M1397" s="108"/>
      <c r="N1397" s="108"/>
      <c r="O1397" s="111"/>
      <c r="P1397" s="108"/>
      <c r="Q1397" s="93"/>
      <c r="R1397" s="108"/>
      <c r="S1397" s="182"/>
      <c r="T1397" s="108"/>
    </row>
    <row r="1398" spans="1:20" s="82" customFormat="1" x14ac:dyDescent="0.25">
      <c r="A1398" s="104"/>
      <c r="B1398" s="112"/>
      <c r="C1398" s="108"/>
      <c r="D1398" s="105"/>
      <c r="E1398" s="105"/>
      <c r="F1398" s="87"/>
      <c r="G1398" s="106"/>
      <c r="H1398" s="107"/>
      <c r="I1398" s="108"/>
      <c r="J1398" s="109"/>
      <c r="K1398" s="110"/>
      <c r="L1398" s="110"/>
      <c r="M1398" s="108"/>
      <c r="N1398" s="108"/>
      <c r="O1398" s="108"/>
      <c r="P1398" s="108"/>
      <c r="Q1398" s="93"/>
      <c r="R1398" s="108"/>
      <c r="S1398" s="182"/>
      <c r="T1398" s="108"/>
    </row>
    <row r="1399" spans="1:20" s="82" customFormat="1" x14ac:dyDescent="0.25">
      <c r="A1399" s="104"/>
      <c r="B1399" s="112"/>
      <c r="C1399" s="108"/>
      <c r="D1399" s="105"/>
      <c r="E1399" s="105"/>
      <c r="F1399" s="87"/>
      <c r="G1399" s="106"/>
      <c r="H1399" s="107"/>
      <c r="I1399" s="108"/>
      <c r="J1399" s="109"/>
      <c r="K1399" s="110"/>
      <c r="L1399" s="110"/>
      <c r="M1399" s="108"/>
      <c r="N1399" s="108"/>
      <c r="O1399" s="108"/>
      <c r="P1399" s="108"/>
      <c r="Q1399" s="93"/>
      <c r="R1399" s="108"/>
      <c r="S1399" s="182"/>
      <c r="T1399" s="108"/>
    </row>
    <row r="1400" spans="1:20" s="82" customFormat="1" x14ac:dyDescent="0.25">
      <c r="A1400" s="104"/>
      <c r="B1400" s="112"/>
      <c r="C1400" s="108"/>
      <c r="D1400" s="105"/>
      <c r="E1400" s="105"/>
      <c r="F1400" s="87"/>
      <c r="G1400" s="106"/>
      <c r="H1400" s="107"/>
      <c r="I1400" s="108"/>
      <c r="J1400" s="109"/>
      <c r="K1400" s="110"/>
      <c r="L1400" s="110"/>
      <c r="M1400" s="108"/>
      <c r="N1400" s="108"/>
      <c r="O1400" s="108"/>
      <c r="P1400" s="108"/>
      <c r="Q1400" s="108"/>
      <c r="R1400" s="108"/>
      <c r="S1400" s="182"/>
      <c r="T1400" s="108"/>
    </row>
    <row r="1401" spans="1:20" s="82" customFormat="1" x14ac:dyDescent="0.25">
      <c r="A1401" s="104"/>
      <c r="B1401" s="112"/>
      <c r="C1401" s="108"/>
      <c r="D1401" s="105"/>
      <c r="E1401" s="105"/>
      <c r="F1401" s="87"/>
      <c r="G1401" s="106"/>
      <c r="H1401" s="107"/>
      <c r="I1401" s="108"/>
      <c r="J1401" s="109"/>
      <c r="K1401" s="110"/>
      <c r="L1401" s="110"/>
      <c r="M1401" s="108"/>
      <c r="N1401" s="108"/>
      <c r="O1401" s="108"/>
      <c r="P1401" s="108"/>
      <c r="Q1401" s="93"/>
      <c r="R1401" s="108"/>
      <c r="S1401" s="182"/>
      <c r="T1401" s="108"/>
    </row>
    <row r="1402" spans="1:20" s="82" customFormat="1" x14ac:dyDescent="0.25">
      <c r="A1402" s="104"/>
      <c r="B1402" s="112"/>
      <c r="C1402" s="108"/>
      <c r="D1402" s="105"/>
      <c r="E1402" s="105"/>
      <c r="F1402" s="87"/>
      <c r="G1402" s="106"/>
      <c r="H1402" s="107"/>
      <c r="I1402" s="108"/>
      <c r="J1402" s="109"/>
      <c r="K1402" s="110"/>
      <c r="L1402" s="110"/>
      <c r="M1402" s="108"/>
      <c r="N1402" s="108"/>
      <c r="O1402" s="111"/>
      <c r="P1402" s="108"/>
      <c r="Q1402" s="93"/>
      <c r="R1402" s="108"/>
      <c r="S1402" s="182"/>
      <c r="T1402" s="108"/>
    </row>
    <row r="1403" spans="1:20" s="82" customFormat="1" x14ac:dyDescent="0.25">
      <c r="A1403" s="104"/>
      <c r="B1403" s="112"/>
      <c r="C1403" s="108"/>
      <c r="D1403" s="105"/>
      <c r="E1403" s="105"/>
      <c r="F1403" s="87"/>
      <c r="G1403" s="106"/>
      <c r="H1403" s="107"/>
      <c r="I1403" s="108"/>
      <c r="J1403" s="109"/>
      <c r="K1403" s="110"/>
      <c r="L1403" s="110"/>
      <c r="M1403" s="108"/>
      <c r="N1403" s="108"/>
      <c r="O1403" s="111"/>
      <c r="P1403" s="108"/>
      <c r="Q1403" s="93"/>
      <c r="R1403" s="108"/>
      <c r="S1403" s="182"/>
      <c r="T1403" s="108"/>
    </row>
    <row r="1404" spans="1:20" s="82" customFormat="1" x14ac:dyDescent="0.25">
      <c r="A1404" s="104"/>
      <c r="B1404" s="112"/>
      <c r="C1404" s="108"/>
      <c r="D1404" s="105"/>
      <c r="E1404" s="105"/>
      <c r="F1404" s="87"/>
      <c r="G1404" s="106"/>
      <c r="H1404" s="107"/>
      <c r="I1404" s="108"/>
      <c r="J1404" s="109"/>
      <c r="K1404" s="110"/>
      <c r="L1404" s="110"/>
      <c r="M1404" s="108"/>
      <c r="N1404" s="108"/>
      <c r="O1404" s="108"/>
      <c r="P1404" s="108"/>
      <c r="Q1404" s="93"/>
      <c r="R1404" s="108"/>
      <c r="S1404" s="182"/>
      <c r="T1404" s="108"/>
    </row>
    <row r="1405" spans="1:20" s="82" customFormat="1" x14ac:dyDescent="0.25">
      <c r="A1405" s="104"/>
      <c r="B1405" s="112"/>
      <c r="C1405" s="108"/>
      <c r="D1405" s="105"/>
      <c r="E1405" s="105"/>
      <c r="F1405" s="87"/>
      <c r="G1405" s="106"/>
      <c r="H1405" s="107"/>
      <c r="I1405" s="108"/>
      <c r="J1405" s="109"/>
      <c r="K1405" s="110"/>
      <c r="L1405" s="110"/>
      <c r="M1405" s="108"/>
      <c r="N1405" s="108"/>
      <c r="O1405" s="111"/>
      <c r="P1405" s="108"/>
      <c r="Q1405" s="93"/>
      <c r="R1405" s="108"/>
      <c r="S1405" s="182"/>
      <c r="T1405" s="108"/>
    </row>
    <row r="1406" spans="1:20" s="82" customFormat="1" x14ac:dyDescent="0.25">
      <c r="A1406" s="104"/>
      <c r="B1406" s="112"/>
      <c r="C1406" s="108"/>
      <c r="D1406" s="105"/>
      <c r="E1406" s="105"/>
      <c r="F1406" s="87"/>
      <c r="G1406" s="106"/>
      <c r="H1406" s="107"/>
      <c r="I1406" s="108"/>
      <c r="J1406" s="109"/>
      <c r="K1406" s="110"/>
      <c r="L1406" s="110"/>
      <c r="M1406" s="108"/>
      <c r="N1406" s="108"/>
      <c r="O1406" s="111"/>
      <c r="P1406" s="108"/>
      <c r="Q1406" s="93"/>
      <c r="R1406" s="108"/>
      <c r="S1406" s="182"/>
      <c r="T1406" s="108"/>
    </row>
    <row r="1407" spans="1:20" s="82" customFormat="1" x14ac:dyDescent="0.25">
      <c r="A1407" s="104"/>
      <c r="B1407" s="112"/>
      <c r="C1407" s="108"/>
      <c r="D1407" s="105"/>
      <c r="E1407" s="105"/>
      <c r="F1407" s="87"/>
      <c r="G1407" s="106"/>
      <c r="H1407" s="107"/>
      <c r="I1407" s="108"/>
      <c r="J1407" s="109"/>
      <c r="K1407" s="110"/>
      <c r="L1407" s="110"/>
      <c r="M1407" s="108"/>
      <c r="N1407" s="108"/>
      <c r="O1407" s="111"/>
      <c r="P1407" s="108"/>
      <c r="Q1407" s="108"/>
      <c r="R1407" s="108"/>
      <c r="S1407" s="182"/>
      <c r="T1407" s="108"/>
    </row>
    <row r="1408" spans="1:20" s="82" customFormat="1" x14ac:dyDescent="0.25">
      <c r="A1408" s="104"/>
      <c r="B1408" s="112"/>
      <c r="C1408" s="108"/>
      <c r="D1408" s="105"/>
      <c r="E1408" s="105"/>
      <c r="F1408" s="87"/>
      <c r="G1408" s="106"/>
      <c r="H1408" s="107"/>
      <c r="I1408" s="108"/>
      <c r="J1408" s="109"/>
      <c r="K1408" s="110"/>
      <c r="L1408" s="110"/>
      <c r="M1408" s="108"/>
      <c r="N1408" s="108"/>
      <c r="O1408" s="111"/>
      <c r="P1408" s="108"/>
      <c r="Q1408" s="108"/>
      <c r="R1408" s="108"/>
      <c r="S1408" s="182"/>
      <c r="T1408" s="108"/>
    </row>
    <row r="1409" spans="1:20" s="82" customFormat="1" x14ac:dyDescent="0.25">
      <c r="A1409" s="104"/>
      <c r="B1409" s="112"/>
      <c r="C1409" s="108"/>
      <c r="D1409" s="105"/>
      <c r="E1409" s="105"/>
      <c r="F1409" s="87"/>
      <c r="G1409" s="106"/>
      <c r="H1409" s="107"/>
      <c r="I1409" s="108"/>
      <c r="J1409" s="109"/>
      <c r="K1409" s="110"/>
      <c r="L1409" s="110"/>
      <c r="M1409" s="108"/>
      <c r="N1409" s="108"/>
      <c r="O1409" s="111"/>
      <c r="P1409" s="108"/>
      <c r="Q1409" s="108"/>
      <c r="R1409" s="108"/>
      <c r="S1409" s="182"/>
      <c r="T1409" s="108"/>
    </row>
    <row r="1410" spans="1:20" s="82" customFormat="1" x14ac:dyDescent="0.25">
      <c r="A1410" s="158"/>
      <c r="B1410" s="112"/>
      <c r="C1410" s="155"/>
      <c r="D1410" s="143"/>
      <c r="E1410" s="143"/>
      <c r="F1410" s="87"/>
      <c r="G1410" s="159"/>
      <c r="H1410" s="160"/>
      <c r="I1410" s="155"/>
      <c r="J1410" s="161"/>
      <c r="K1410" s="162"/>
      <c r="L1410" s="162"/>
      <c r="M1410" s="155"/>
      <c r="N1410" s="155"/>
      <c r="O1410" s="155"/>
      <c r="P1410" s="155"/>
      <c r="Q1410" s="93"/>
      <c r="R1410" s="155"/>
      <c r="S1410" s="187"/>
      <c r="T1410" s="155"/>
    </row>
    <row r="1411" spans="1:20" s="82" customFormat="1" x14ac:dyDescent="0.25">
      <c r="A1411" s="104"/>
      <c r="B1411" s="112"/>
      <c r="C1411" s="108"/>
      <c r="D1411" s="105"/>
      <c r="E1411" s="105"/>
      <c r="F1411" s="87"/>
      <c r="G1411" s="106"/>
      <c r="H1411" s="107"/>
      <c r="I1411" s="108"/>
      <c r="J1411" s="109"/>
      <c r="K1411" s="110"/>
      <c r="L1411" s="110"/>
      <c r="M1411" s="108"/>
      <c r="N1411" s="108"/>
      <c r="O1411" s="111"/>
      <c r="P1411" s="108"/>
      <c r="Q1411" s="108"/>
      <c r="R1411" s="108"/>
      <c r="S1411" s="182"/>
      <c r="T1411" s="108"/>
    </row>
    <row r="1412" spans="1:20" s="82" customFormat="1" x14ac:dyDescent="0.25">
      <c r="A1412" s="158"/>
      <c r="B1412" s="112"/>
      <c r="C1412" s="155"/>
      <c r="D1412" s="143"/>
      <c r="E1412" s="143"/>
      <c r="F1412" s="87"/>
      <c r="G1412" s="159"/>
      <c r="H1412" s="160"/>
      <c r="I1412" s="155"/>
      <c r="J1412" s="161"/>
      <c r="K1412" s="162"/>
      <c r="L1412" s="162"/>
      <c r="M1412" s="155"/>
      <c r="N1412" s="155"/>
      <c r="O1412" s="145"/>
      <c r="P1412" s="155"/>
      <c r="Q1412" s="93"/>
      <c r="R1412" s="155"/>
      <c r="S1412" s="187"/>
      <c r="T1412" s="155"/>
    </row>
    <row r="1413" spans="1:20" s="82" customFormat="1" x14ac:dyDescent="0.25">
      <c r="A1413" s="104"/>
      <c r="B1413" s="112"/>
      <c r="C1413" s="108"/>
      <c r="D1413" s="105"/>
      <c r="E1413" s="105"/>
      <c r="F1413" s="87"/>
      <c r="G1413" s="106"/>
      <c r="H1413" s="107"/>
      <c r="I1413" s="108"/>
      <c r="J1413" s="109"/>
      <c r="K1413" s="110"/>
      <c r="L1413" s="110"/>
      <c r="M1413" s="108"/>
      <c r="N1413" s="108"/>
      <c r="O1413" s="111"/>
      <c r="P1413" s="108"/>
      <c r="Q1413" s="108"/>
      <c r="R1413" s="108"/>
      <c r="S1413" s="182"/>
      <c r="T1413" s="108"/>
    </row>
    <row r="1414" spans="1:20" s="82" customFormat="1" x14ac:dyDescent="0.25">
      <c r="A1414" s="104"/>
      <c r="B1414" s="112"/>
      <c r="C1414" s="108"/>
      <c r="D1414" s="105"/>
      <c r="E1414" s="105"/>
      <c r="F1414" s="87"/>
      <c r="G1414" s="106"/>
      <c r="H1414" s="107"/>
      <c r="I1414" s="108"/>
      <c r="J1414" s="109"/>
      <c r="K1414" s="110"/>
      <c r="L1414" s="110"/>
      <c r="M1414" s="108"/>
      <c r="N1414" s="108"/>
      <c r="O1414" s="111"/>
      <c r="P1414" s="108"/>
      <c r="Q1414" s="93"/>
      <c r="R1414" s="108"/>
      <c r="S1414" s="182"/>
      <c r="T1414" s="108"/>
    </row>
    <row r="1415" spans="1:20" s="82" customFormat="1" x14ac:dyDescent="0.25">
      <c r="A1415" s="158"/>
      <c r="B1415" s="112"/>
      <c r="C1415" s="155"/>
      <c r="D1415" s="143"/>
      <c r="E1415" s="143"/>
      <c r="F1415" s="87"/>
      <c r="G1415" s="159"/>
      <c r="H1415" s="160"/>
      <c r="I1415" s="155"/>
      <c r="J1415" s="161"/>
      <c r="K1415" s="162"/>
      <c r="L1415" s="162"/>
      <c r="M1415" s="155"/>
      <c r="N1415" s="155"/>
      <c r="O1415" s="155"/>
      <c r="P1415" s="155"/>
      <c r="Q1415" s="93"/>
      <c r="R1415" s="155"/>
      <c r="S1415" s="187"/>
      <c r="T1415" s="155"/>
    </row>
    <row r="1416" spans="1:20" s="82" customFormat="1" x14ac:dyDescent="0.25">
      <c r="A1416" s="104"/>
      <c r="B1416" s="112"/>
      <c r="C1416" s="108"/>
      <c r="D1416" s="105"/>
      <c r="E1416" s="105"/>
      <c r="F1416" s="87"/>
      <c r="G1416" s="106"/>
      <c r="H1416" s="107"/>
      <c r="I1416" s="108"/>
      <c r="J1416" s="109"/>
      <c r="K1416" s="110"/>
      <c r="L1416" s="110"/>
      <c r="M1416" s="108"/>
      <c r="N1416" s="108"/>
      <c r="O1416" s="111"/>
      <c r="P1416" s="108"/>
      <c r="Q1416" s="93"/>
      <c r="R1416" s="108"/>
      <c r="S1416" s="182"/>
      <c r="T1416" s="108"/>
    </row>
    <row r="1417" spans="1:20" s="82" customFormat="1" x14ac:dyDescent="0.25">
      <c r="A1417" s="104"/>
      <c r="B1417" s="112"/>
      <c r="C1417" s="108"/>
      <c r="D1417" s="105"/>
      <c r="E1417" s="105"/>
      <c r="F1417" s="87"/>
      <c r="G1417" s="106"/>
      <c r="H1417" s="107"/>
      <c r="I1417" s="108"/>
      <c r="J1417" s="109"/>
      <c r="K1417" s="110"/>
      <c r="L1417" s="110"/>
      <c r="M1417" s="108"/>
      <c r="N1417" s="108"/>
      <c r="O1417" s="111"/>
      <c r="P1417" s="108"/>
      <c r="Q1417" s="93"/>
      <c r="R1417" s="108"/>
      <c r="S1417" s="182"/>
      <c r="T1417" s="108"/>
    </row>
    <row r="1418" spans="1:20" s="82" customFormat="1" x14ac:dyDescent="0.25">
      <c r="A1418" s="158"/>
      <c r="B1418" s="112"/>
      <c r="C1418" s="155"/>
      <c r="D1418" s="143"/>
      <c r="E1418" s="143"/>
      <c r="F1418" s="87"/>
      <c r="G1418" s="159"/>
      <c r="H1418" s="160"/>
      <c r="I1418" s="155"/>
      <c r="J1418" s="161"/>
      <c r="K1418" s="162"/>
      <c r="L1418" s="162"/>
      <c r="M1418" s="155"/>
      <c r="N1418" s="155"/>
      <c r="O1418" s="145"/>
      <c r="P1418" s="155"/>
      <c r="Q1418" s="155"/>
      <c r="R1418" s="155"/>
      <c r="S1418" s="187"/>
      <c r="T1418" s="155"/>
    </row>
    <row r="1419" spans="1:20" s="82" customFormat="1" x14ac:dyDescent="0.25">
      <c r="A1419" s="158"/>
      <c r="B1419" s="112"/>
      <c r="C1419" s="155"/>
      <c r="D1419" s="143"/>
      <c r="E1419" s="143"/>
      <c r="F1419" s="87"/>
      <c r="G1419" s="159"/>
      <c r="H1419" s="160"/>
      <c r="I1419" s="155"/>
      <c r="J1419" s="161"/>
      <c r="K1419" s="162"/>
      <c r="L1419" s="162"/>
      <c r="M1419" s="155"/>
      <c r="N1419" s="155"/>
      <c r="O1419" s="145"/>
      <c r="P1419" s="155"/>
      <c r="Q1419" s="93"/>
      <c r="R1419" s="155"/>
      <c r="S1419" s="187"/>
      <c r="T1419" s="155"/>
    </row>
    <row r="1420" spans="1:20" s="82" customFormat="1" x14ac:dyDescent="0.25">
      <c r="A1420" s="104"/>
      <c r="B1420" s="112"/>
      <c r="C1420" s="108"/>
      <c r="D1420" s="105"/>
      <c r="E1420" s="105"/>
      <c r="F1420" s="87"/>
      <c r="G1420" s="106"/>
      <c r="H1420" s="107"/>
      <c r="I1420" s="204"/>
      <c r="J1420" s="109"/>
      <c r="K1420" s="110"/>
      <c r="L1420" s="110"/>
      <c r="M1420" s="108"/>
      <c r="N1420" s="108"/>
      <c r="O1420" s="111"/>
      <c r="P1420" s="108"/>
      <c r="Q1420" s="108"/>
      <c r="R1420" s="108"/>
      <c r="S1420" s="182"/>
      <c r="T1420" s="108"/>
    </row>
    <row r="1421" spans="1:20" s="82" customFormat="1" x14ac:dyDescent="0.25">
      <c r="A1421" s="104"/>
      <c r="B1421" s="112"/>
      <c r="C1421" s="108"/>
      <c r="D1421" s="105"/>
      <c r="E1421" s="105"/>
      <c r="F1421" s="87"/>
      <c r="G1421" s="106"/>
      <c r="H1421" s="107"/>
      <c r="I1421" s="108"/>
      <c r="J1421" s="109"/>
      <c r="K1421" s="110"/>
      <c r="L1421" s="110"/>
      <c r="M1421" s="108"/>
      <c r="N1421" s="108"/>
      <c r="O1421" s="111"/>
      <c r="P1421" s="108"/>
      <c r="Q1421" s="93"/>
      <c r="R1421" s="108"/>
      <c r="S1421" s="182"/>
      <c r="T1421" s="108"/>
    </row>
    <row r="1422" spans="1:20" s="82" customFormat="1" x14ac:dyDescent="0.25">
      <c r="A1422" s="104"/>
      <c r="B1422" s="112"/>
      <c r="C1422" s="108"/>
      <c r="D1422" s="105"/>
      <c r="E1422" s="105"/>
      <c r="F1422" s="87"/>
      <c r="G1422" s="106"/>
      <c r="H1422" s="107"/>
      <c r="I1422" s="108"/>
      <c r="J1422" s="109"/>
      <c r="K1422" s="105"/>
      <c r="L1422" s="105"/>
      <c r="M1422" s="105"/>
      <c r="N1422" s="105"/>
      <c r="O1422" s="111"/>
      <c r="P1422" s="108"/>
      <c r="Q1422" s="93"/>
      <c r="R1422" s="108"/>
      <c r="S1422" s="182"/>
      <c r="T1422" s="108"/>
    </row>
    <row r="1423" spans="1:20" s="82" customFormat="1" x14ac:dyDescent="0.25">
      <c r="A1423" s="104"/>
      <c r="B1423" s="112"/>
      <c r="C1423" s="108"/>
      <c r="D1423" s="105"/>
      <c r="E1423" s="105"/>
      <c r="F1423" s="87"/>
      <c r="G1423" s="106"/>
      <c r="H1423" s="107"/>
      <c r="I1423" s="108"/>
      <c r="J1423" s="109"/>
      <c r="K1423" s="110"/>
      <c r="L1423" s="110"/>
      <c r="M1423" s="108"/>
      <c r="N1423" s="108"/>
      <c r="O1423" s="111"/>
      <c r="P1423" s="108"/>
      <c r="Q1423" s="93"/>
      <c r="R1423" s="108"/>
      <c r="S1423" s="182"/>
      <c r="T1423" s="108"/>
    </row>
    <row r="1424" spans="1:20" s="82" customFormat="1" x14ac:dyDescent="0.25">
      <c r="A1424" s="158"/>
      <c r="B1424" s="112"/>
      <c r="C1424" s="155"/>
      <c r="D1424" s="143"/>
      <c r="E1424" s="143"/>
      <c r="F1424" s="87"/>
      <c r="G1424" s="159"/>
      <c r="H1424" s="160"/>
      <c r="I1424" s="155"/>
      <c r="J1424" s="161"/>
      <c r="K1424" s="162"/>
      <c r="L1424" s="162"/>
      <c r="M1424" s="155"/>
      <c r="N1424" s="155"/>
      <c r="O1424" s="155"/>
      <c r="P1424" s="155"/>
      <c r="Q1424" s="93"/>
      <c r="R1424" s="155"/>
      <c r="S1424" s="187"/>
      <c r="T1424" s="155"/>
    </row>
    <row r="1425" spans="1:20" s="82" customFormat="1" x14ac:dyDescent="0.25">
      <c r="A1425" s="158"/>
      <c r="B1425" s="112"/>
      <c r="C1425" s="155"/>
      <c r="D1425" s="143"/>
      <c r="E1425" s="143"/>
      <c r="F1425" s="87"/>
      <c r="G1425" s="159"/>
      <c r="H1425" s="160"/>
      <c r="I1425" s="155"/>
      <c r="J1425" s="161"/>
      <c r="K1425" s="162"/>
      <c r="L1425" s="162"/>
      <c r="M1425" s="155"/>
      <c r="N1425" s="155"/>
      <c r="O1425" s="145"/>
      <c r="P1425" s="155"/>
      <c r="Q1425" s="93"/>
      <c r="R1425" s="155"/>
      <c r="S1425" s="187"/>
      <c r="T1425" s="155"/>
    </row>
    <row r="1426" spans="1:20" s="82" customFormat="1" x14ac:dyDescent="0.25">
      <c r="A1426" s="104"/>
      <c r="B1426" s="112"/>
      <c r="C1426" s="108"/>
      <c r="D1426" s="105"/>
      <c r="E1426" s="105"/>
      <c r="F1426" s="87"/>
      <c r="G1426" s="106"/>
      <c r="H1426" s="107"/>
      <c r="I1426" s="108"/>
      <c r="J1426" s="109"/>
      <c r="K1426" s="110"/>
      <c r="L1426" s="110"/>
      <c r="M1426" s="108"/>
      <c r="N1426" s="108"/>
      <c r="O1426" s="111"/>
      <c r="P1426" s="108"/>
      <c r="Q1426" s="93"/>
      <c r="R1426" s="108"/>
      <c r="S1426" s="182"/>
      <c r="T1426" s="108"/>
    </row>
    <row r="1427" spans="1:20" s="82" customFormat="1" x14ac:dyDescent="0.25">
      <c r="A1427" s="104"/>
      <c r="B1427" s="112"/>
      <c r="C1427" s="108"/>
      <c r="D1427" s="105"/>
      <c r="E1427" s="105"/>
      <c r="F1427" s="87"/>
      <c r="G1427" s="106"/>
      <c r="H1427" s="107"/>
      <c r="I1427" s="108"/>
      <c r="J1427" s="109"/>
      <c r="K1427" s="110"/>
      <c r="L1427" s="110"/>
      <c r="M1427" s="108"/>
      <c r="N1427" s="108"/>
      <c r="O1427" s="111"/>
      <c r="P1427" s="108"/>
      <c r="Q1427" s="93"/>
      <c r="R1427" s="108"/>
      <c r="S1427" s="182"/>
      <c r="T1427" s="108"/>
    </row>
    <row r="1428" spans="1:20" s="82" customFormat="1" x14ac:dyDescent="0.25">
      <c r="A1428" s="104"/>
      <c r="B1428" s="112"/>
      <c r="C1428" s="108"/>
      <c r="D1428" s="105"/>
      <c r="E1428" s="105"/>
      <c r="F1428" s="87"/>
      <c r="G1428" s="106"/>
      <c r="H1428" s="107"/>
      <c r="I1428" s="108"/>
      <c r="J1428" s="109"/>
      <c r="K1428" s="110"/>
      <c r="L1428" s="110"/>
      <c r="M1428" s="108"/>
      <c r="N1428" s="108"/>
      <c r="O1428" s="111"/>
      <c r="P1428" s="108"/>
      <c r="Q1428" s="108"/>
      <c r="R1428" s="108"/>
      <c r="S1428" s="182"/>
      <c r="T1428" s="108"/>
    </row>
    <row r="1429" spans="1:20" s="82" customFormat="1" x14ac:dyDescent="0.25">
      <c r="A1429" s="158"/>
      <c r="B1429" s="112"/>
      <c r="C1429" s="155"/>
      <c r="D1429" s="143"/>
      <c r="E1429" s="143"/>
      <c r="F1429" s="87"/>
      <c r="G1429" s="159"/>
      <c r="H1429" s="160"/>
      <c r="I1429" s="155"/>
      <c r="J1429" s="161"/>
      <c r="K1429" s="162"/>
      <c r="L1429" s="162"/>
      <c r="M1429" s="155"/>
      <c r="N1429" s="155"/>
      <c r="O1429" s="145"/>
      <c r="P1429" s="155"/>
      <c r="Q1429" s="93"/>
      <c r="R1429" s="155"/>
      <c r="S1429" s="187"/>
      <c r="T1429" s="155"/>
    </row>
    <row r="1430" spans="1:20" s="82" customFormat="1" x14ac:dyDescent="0.25">
      <c r="A1430" s="104"/>
      <c r="B1430" s="112"/>
      <c r="C1430" s="108"/>
      <c r="D1430" s="105"/>
      <c r="E1430" s="105"/>
      <c r="F1430" s="87"/>
      <c r="G1430" s="106"/>
      <c r="H1430" s="107"/>
      <c r="I1430" s="108"/>
      <c r="J1430" s="109"/>
      <c r="K1430" s="110"/>
      <c r="L1430" s="110"/>
      <c r="M1430" s="108"/>
      <c r="N1430" s="108"/>
      <c r="O1430" s="111"/>
      <c r="P1430" s="108"/>
      <c r="Q1430" s="93"/>
      <c r="R1430" s="108"/>
      <c r="S1430" s="182"/>
      <c r="T1430" s="108"/>
    </row>
    <row r="1431" spans="1:20" s="82" customFormat="1" x14ac:dyDescent="0.25">
      <c r="A1431" s="104"/>
      <c r="B1431" s="112"/>
      <c r="C1431" s="108"/>
      <c r="D1431" s="105"/>
      <c r="E1431" s="105"/>
      <c r="F1431" s="87"/>
      <c r="G1431" s="106"/>
      <c r="H1431" s="107"/>
      <c r="I1431" s="108"/>
      <c r="J1431" s="109"/>
      <c r="K1431" s="110"/>
      <c r="L1431" s="110"/>
      <c r="M1431" s="108"/>
      <c r="N1431" s="108"/>
      <c r="O1431" s="111"/>
      <c r="P1431" s="108"/>
      <c r="Q1431" s="108"/>
      <c r="R1431" s="108"/>
      <c r="S1431" s="182"/>
      <c r="T1431" s="108"/>
    </row>
    <row r="1432" spans="1:20" s="82" customFormat="1" x14ac:dyDescent="0.25">
      <c r="A1432" s="104"/>
      <c r="B1432" s="112"/>
      <c r="C1432" s="108"/>
      <c r="D1432" s="105"/>
      <c r="E1432" s="105"/>
      <c r="F1432" s="87"/>
      <c r="G1432" s="106"/>
      <c r="H1432" s="107"/>
      <c r="I1432" s="108"/>
      <c r="J1432" s="109"/>
      <c r="K1432" s="110"/>
      <c r="L1432" s="110"/>
      <c r="M1432" s="108"/>
      <c r="N1432" s="108"/>
      <c r="O1432" s="111"/>
      <c r="P1432" s="108"/>
      <c r="Q1432" s="93"/>
      <c r="R1432" s="108"/>
      <c r="S1432" s="182"/>
      <c r="T1432" s="108"/>
    </row>
    <row r="1433" spans="1:20" s="82" customFormat="1" x14ac:dyDescent="0.25">
      <c r="A1433" s="104"/>
      <c r="B1433" s="112"/>
      <c r="C1433" s="108"/>
      <c r="D1433" s="105"/>
      <c r="E1433" s="105"/>
      <c r="F1433" s="87"/>
      <c r="G1433" s="106"/>
      <c r="H1433" s="107"/>
      <c r="I1433" s="108"/>
      <c r="J1433" s="109"/>
      <c r="K1433" s="110"/>
      <c r="L1433" s="110"/>
      <c r="M1433" s="108"/>
      <c r="N1433" s="108"/>
      <c r="O1433" s="111"/>
      <c r="P1433" s="108"/>
      <c r="Q1433" s="93"/>
      <c r="R1433" s="108"/>
      <c r="S1433" s="182"/>
      <c r="T1433" s="108"/>
    </row>
    <row r="1434" spans="1:20" s="82" customFormat="1" x14ac:dyDescent="0.25">
      <c r="A1434" s="104"/>
      <c r="B1434" s="112"/>
      <c r="C1434" s="108"/>
      <c r="D1434" s="105"/>
      <c r="E1434" s="105"/>
      <c r="F1434" s="87"/>
      <c r="G1434" s="106"/>
      <c r="H1434" s="107"/>
      <c r="I1434" s="108"/>
      <c r="J1434" s="109"/>
      <c r="K1434" s="110"/>
      <c r="L1434" s="110"/>
      <c r="M1434" s="108"/>
      <c r="N1434" s="108"/>
      <c r="O1434" s="111"/>
      <c r="P1434" s="108"/>
      <c r="Q1434" s="93"/>
      <c r="R1434" s="108"/>
      <c r="S1434" s="182"/>
      <c r="T1434" s="108"/>
    </row>
    <row r="1435" spans="1:20" s="82" customFormat="1" x14ac:dyDescent="0.25">
      <c r="A1435" s="104"/>
      <c r="B1435" s="112"/>
      <c r="C1435" s="108"/>
      <c r="D1435" s="105"/>
      <c r="E1435" s="105"/>
      <c r="F1435" s="87"/>
      <c r="G1435" s="106"/>
      <c r="H1435" s="107"/>
      <c r="I1435" s="108"/>
      <c r="J1435" s="109"/>
      <c r="K1435" s="110"/>
      <c r="L1435" s="110"/>
      <c r="M1435" s="108"/>
      <c r="N1435" s="108"/>
      <c r="O1435" s="111"/>
      <c r="P1435" s="108"/>
      <c r="Q1435" s="93"/>
      <c r="R1435" s="108"/>
      <c r="S1435" s="182"/>
      <c r="T1435" s="108"/>
    </row>
    <row r="1436" spans="1:20" s="82" customFormat="1" x14ac:dyDescent="0.25">
      <c r="A1436" s="158"/>
      <c r="B1436" s="112"/>
      <c r="C1436" s="155"/>
      <c r="D1436" s="143"/>
      <c r="E1436" s="143"/>
      <c r="F1436" s="87"/>
      <c r="G1436" s="159"/>
      <c r="H1436" s="160"/>
      <c r="I1436" s="155"/>
      <c r="J1436" s="161"/>
      <c r="K1436" s="162"/>
      <c r="L1436" s="162"/>
      <c r="M1436" s="155"/>
      <c r="N1436" s="155"/>
      <c r="O1436" s="145"/>
      <c r="P1436" s="155"/>
      <c r="Q1436" s="93"/>
      <c r="R1436" s="155"/>
      <c r="S1436" s="187"/>
      <c r="T1436" s="155"/>
    </row>
    <row r="1437" spans="1:20" s="82" customFormat="1" x14ac:dyDescent="0.25">
      <c r="A1437" s="104"/>
      <c r="B1437" s="112"/>
      <c r="C1437" s="108"/>
      <c r="D1437" s="105"/>
      <c r="E1437" s="105"/>
      <c r="F1437" s="87"/>
      <c r="G1437" s="106"/>
      <c r="H1437" s="107"/>
      <c r="I1437" s="108"/>
      <c r="J1437" s="109"/>
      <c r="K1437" s="110"/>
      <c r="L1437" s="110"/>
      <c r="M1437" s="108"/>
      <c r="N1437" s="108"/>
      <c r="O1437" s="111"/>
      <c r="P1437" s="108"/>
      <c r="Q1437" s="93"/>
      <c r="R1437" s="108"/>
      <c r="S1437" s="182"/>
      <c r="T1437" s="108"/>
    </row>
    <row r="1438" spans="1:20" s="82" customFormat="1" x14ac:dyDescent="0.25">
      <c r="A1438" s="104"/>
      <c r="B1438" s="112"/>
      <c r="C1438" s="108"/>
      <c r="D1438" s="105"/>
      <c r="E1438" s="105"/>
      <c r="F1438" s="87"/>
      <c r="G1438" s="106"/>
      <c r="H1438" s="107"/>
      <c r="I1438" s="108"/>
      <c r="J1438" s="109"/>
      <c r="K1438" s="110"/>
      <c r="L1438" s="110"/>
      <c r="M1438" s="108"/>
      <c r="N1438" s="108"/>
      <c r="O1438" s="111"/>
      <c r="P1438" s="108"/>
      <c r="Q1438" s="108"/>
      <c r="R1438" s="108"/>
      <c r="S1438" s="182"/>
      <c r="T1438" s="108"/>
    </row>
    <row r="1439" spans="1:20" s="82" customFormat="1" x14ac:dyDescent="0.25">
      <c r="A1439" s="104"/>
      <c r="B1439" s="112"/>
      <c r="C1439" s="108"/>
      <c r="D1439" s="105"/>
      <c r="E1439" s="105"/>
      <c r="F1439" s="87"/>
      <c r="G1439" s="106"/>
      <c r="H1439" s="107"/>
      <c r="I1439" s="108"/>
      <c r="J1439" s="109"/>
      <c r="K1439" s="110"/>
      <c r="L1439" s="110"/>
      <c r="M1439" s="108"/>
      <c r="N1439" s="108"/>
      <c r="O1439" s="111"/>
      <c r="P1439" s="108"/>
      <c r="Q1439" s="93"/>
      <c r="R1439" s="108"/>
      <c r="S1439" s="182"/>
      <c r="T1439" s="108"/>
    </row>
    <row r="1440" spans="1:20" s="82" customFormat="1" x14ac:dyDescent="0.25">
      <c r="A1440" s="104"/>
      <c r="B1440" s="112"/>
      <c r="C1440" s="108"/>
      <c r="D1440" s="105"/>
      <c r="E1440" s="105"/>
      <c r="F1440" s="87"/>
      <c r="G1440" s="106"/>
      <c r="H1440" s="107"/>
      <c r="I1440" s="108"/>
      <c r="J1440" s="109"/>
      <c r="K1440" s="110"/>
      <c r="L1440" s="110"/>
      <c r="M1440" s="108"/>
      <c r="N1440" s="108"/>
      <c r="O1440" s="111"/>
      <c r="P1440" s="108"/>
      <c r="Q1440" s="93"/>
      <c r="R1440" s="108"/>
      <c r="S1440" s="182"/>
      <c r="T1440" s="108"/>
    </row>
    <row r="1441" spans="1:20" s="82" customFormat="1" x14ac:dyDescent="0.25">
      <c r="A1441" s="158"/>
      <c r="B1441" s="112"/>
      <c r="C1441" s="155"/>
      <c r="D1441" s="143"/>
      <c r="E1441" s="143"/>
      <c r="F1441" s="87"/>
      <c r="G1441" s="159"/>
      <c r="H1441" s="160"/>
      <c r="I1441" s="155"/>
      <c r="J1441" s="161"/>
      <c r="K1441" s="162"/>
      <c r="L1441" s="162"/>
      <c r="M1441" s="155"/>
      <c r="N1441" s="155"/>
      <c r="O1441" s="155"/>
      <c r="P1441" s="155"/>
      <c r="Q1441" s="93"/>
      <c r="R1441" s="155"/>
      <c r="S1441" s="187"/>
      <c r="T1441" s="155"/>
    </row>
    <row r="1442" spans="1:20" s="82" customFormat="1" x14ac:dyDescent="0.25">
      <c r="A1442" s="104"/>
      <c r="B1442" s="112"/>
      <c r="C1442" s="108"/>
      <c r="D1442" s="105"/>
      <c r="E1442" s="105"/>
      <c r="F1442" s="87"/>
      <c r="G1442" s="106"/>
      <c r="H1442" s="107"/>
      <c r="I1442" s="108"/>
      <c r="J1442" s="109"/>
      <c r="K1442" s="110"/>
      <c r="L1442" s="110"/>
      <c r="M1442" s="108"/>
      <c r="N1442" s="108"/>
      <c r="O1442" s="111"/>
      <c r="P1442" s="108"/>
      <c r="Q1442" s="93"/>
      <c r="R1442" s="108"/>
      <c r="S1442" s="182"/>
      <c r="T1442" s="108"/>
    </row>
    <row r="1443" spans="1:20" s="82" customFormat="1" x14ac:dyDescent="0.25">
      <c r="A1443" s="104"/>
      <c r="B1443" s="112"/>
      <c r="C1443" s="108"/>
      <c r="D1443" s="105"/>
      <c r="E1443" s="105"/>
      <c r="F1443" s="87"/>
      <c r="G1443" s="106"/>
      <c r="H1443" s="107"/>
      <c r="I1443" s="108"/>
      <c r="J1443" s="109"/>
      <c r="K1443" s="110"/>
      <c r="L1443" s="110"/>
      <c r="M1443" s="108"/>
      <c r="N1443" s="108"/>
      <c r="O1443" s="111"/>
      <c r="P1443" s="108"/>
      <c r="Q1443" s="93"/>
      <c r="R1443" s="108"/>
      <c r="S1443" s="182"/>
      <c r="T1443" s="108"/>
    </row>
    <row r="1444" spans="1:20" s="82" customFormat="1" x14ac:dyDescent="0.25">
      <c r="A1444" s="104"/>
      <c r="B1444" s="112"/>
      <c r="C1444" s="108"/>
      <c r="D1444" s="105"/>
      <c r="E1444" s="105"/>
      <c r="F1444" s="87"/>
      <c r="G1444" s="106"/>
      <c r="H1444" s="107"/>
      <c r="I1444" s="108"/>
      <c r="J1444" s="109"/>
      <c r="K1444" s="110"/>
      <c r="L1444" s="110"/>
      <c r="M1444" s="108"/>
      <c r="N1444" s="108"/>
      <c r="O1444" s="111"/>
      <c r="P1444" s="108"/>
      <c r="Q1444" s="93"/>
      <c r="R1444" s="108"/>
      <c r="S1444" s="182"/>
      <c r="T1444" s="108"/>
    </row>
    <row r="1445" spans="1:20" s="82" customFormat="1" x14ac:dyDescent="0.25">
      <c r="A1445" s="104"/>
      <c r="B1445" s="112"/>
      <c r="C1445" s="108"/>
      <c r="D1445" s="105"/>
      <c r="E1445" s="105"/>
      <c r="F1445" s="87"/>
      <c r="G1445" s="106"/>
      <c r="H1445" s="107"/>
      <c r="I1445" s="108"/>
      <c r="J1445" s="109"/>
      <c r="K1445" s="105"/>
      <c r="L1445" s="105"/>
      <c r="M1445" s="108"/>
      <c r="N1445" s="108"/>
      <c r="O1445" s="111"/>
      <c r="P1445" s="108"/>
      <c r="Q1445" s="93"/>
      <c r="R1445" s="108"/>
      <c r="S1445" s="182"/>
      <c r="T1445" s="108"/>
    </row>
    <row r="1446" spans="1:20" x14ac:dyDescent="0.25">
      <c r="A1446" s="104"/>
      <c r="B1446" s="112"/>
      <c r="C1446" s="108"/>
      <c r="D1446" s="105"/>
      <c r="E1446" s="105"/>
      <c r="F1446" s="87"/>
      <c r="G1446" s="106"/>
      <c r="H1446" s="107"/>
      <c r="I1446" s="108"/>
      <c r="J1446" s="109"/>
      <c r="K1446" s="110"/>
      <c r="L1446" s="110"/>
      <c r="M1446" s="108"/>
      <c r="N1446" s="108"/>
      <c r="O1446" s="111"/>
      <c r="P1446" s="108"/>
      <c r="Q1446" s="93"/>
      <c r="R1446" s="108"/>
      <c r="S1446" s="182"/>
      <c r="T1446" s="108"/>
    </row>
    <row r="1447" spans="1:20" x14ac:dyDescent="0.25">
      <c r="A1447" s="104"/>
      <c r="B1447" s="112"/>
      <c r="C1447" s="108"/>
      <c r="D1447" s="105"/>
      <c r="E1447" s="105"/>
      <c r="F1447" s="87"/>
      <c r="G1447" s="106"/>
      <c r="H1447" s="107"/>
      <c r="I1447" s="108"/>
      <c r="J1447" s="109"/>
      <c r="K1447" s="110"/>
      <c r="L1447" s="110"/>
      <c r="M1447" s="108"/>
      <c r="N1447" s="108"/>
      <c r="O1447" s="111"/>
      <c r="P1447" s="108"/>
      <c r="Q1447" s="108"/>
      <c r="R1447" s="108"/>
      <c r="S1447" s="182"/>
      <c r="T1447" s="108"/>
    </row>
    <row r="1448" spans="1:20" x14ac:dyDescent="0.25">
      <c r="A1448" s="104"/>
      <c r="B1448" s="112"/>
      <c r="C1448" s="108"/>
      <c r="D1448" s="105"/>
      <c r="E1448" s="105"/>
      <c r="F1448" s="87"/>
      <c r="G1448" s="106"/>
      <c r="H1448" s="107"/>
      <c r="I1448" s="108"/>
      <c r="J1448" s="109"/>
      <c r="K1448" s="110"/>
      <c r="L1448" s="110"/>
      <c r="M1448" s="108"/>
      <c r="N1448" s="108"/>
      <c r="O1448" s="111"/>
      <c r="P1448" s="108"/>
      <c r="Q1448" s="93"/>
      <c r="R1448" s="108"/>
      <c r="S1448" s="182"/>
      <c r="T1448" s="108"/>
    </row>
    <row r="1449" spans="1:20" s="82" customFormat="1" x14ac:dyDescent="0.25">
      <c r="A1449" s="104"/>
      <c r="B1449" s="112"/>
      <c r="C1449" s="108"/>
      <c r="D1449" s="105"/>
      <c r="E1449" s="105"/>
      <c r="F1449" s="87"/>
      <c r="G1449" s="106"/>
      <c r="H1449" s="107"/>
      <c r="I1449" s="108"/>
      <c r="J1449" s="109"/>
      <c r="K1449" s="110"/>
      <c r="L1449" s="110"/>
      <c r="M1449" s="108"/>
      <c r="N1449" s="108"/>
      <c r="O1449" s="111"/>
      <c r="P1449" s="108"/>
      <c r="Q1449" s="93"/>
      <c r="R1449" s="108"/>
      <c r="S1449" s="182"/>
      <c r="T1449" s="108"/>
    </row>
    <row r="1450" spans="1:20" s="82" customFormat="1" x14ac:dyDescent="0.25">
      <c r="A1450" s="104"/>
      <c r="B1450" s="112"/>
      <c r="C1450" s="108"/>
      <c r="D1450" s="105"/>
      <c r="E1450" s="105"/>
      <c r="F1450" s="87"/>
      <c r="G1450" s="106"/>
      <c r="H1450" s="107"/>
      <c r="I1450" s="108"/>
      <c r="J1450" s="109"/>
      <c r="K1450" s="110"/>
      <c r="L1450" s="110"/>
      <c r="M1450" s="108"/>
      <c r="N1450" s="108"/>
      <c r="O1450" s="111"/>
      <c r="P1450" s="108"/>
      <c r="Q1450" s="93"/>
      <c r="R1450" s="108"/>
      <c r="S1450" s="182"/>
      <c r="T1450" s="108"/>
    </row>
    <row r="1451" spans="1:20" x14ac:dyDescent="0.25">
      <c r="A1451" s="104"/>
      <c r="B1451" s="112"/>
      <c r="C1451" s="108"/>
      <c r="D1451" s="105"/>
      <c r="E1451" s="105"/>
      <c r="F1451" s="87"/>
      <c r="G1451" s="106"/>
      <c r="H1451" s="107"/>
      <c r="I1451" s="108"/>
      <c r="J1451" s="109"/>
      <c r="K1451" s="110"/>
      <c r="L1451" s="110"/>
      <c r="M1451" s="108"/>
      <c r="N1451" s="108"/>
      <c r="O1451" s="111"/>
      <c r="P1451" s="108"/>
      <c r="Q1451" s="93"/>
      <c r="R1451" s="108"/>
      <c r="S1451" s="182"/>
      <c r="T1451" s="108"/>
    </row>
    <row r="1452" spans="1:20" s="82" customFormat="1" x14ac:dyDescent="0.25">
      <c r="A1452" s="104"/>
      <c r="B1452" s="112"/>
      <c r="C1452" s="108"/>
      <c r="D1452" s="105"/>
      <c r="E1452" s="105"/>
      <c r="F1452" s="87"/>
      <c r="G1452" s="106"/>
      <c r="H1452" s="107"/>
      <c r="I1452" s="108"/>
      <c r="J1452" s="109"/>
      <c r="K1452" s="110"/>
      <c r="L1452" s="110"/>
      <c r="M1452" s="108"/>
      <c r="N1452" s="108"/>
      <c r="O1452" s="111"/>
      <c r="P1452" s="108"/>
      <c r="Q1452" s="93"/>
      <c r="R1452" s="108"/>
      <c r="S1452" s="182"/>
      <c r="T1452" s="108"/>
    </row>
    <row r="1453" spans="1:20" x14ac:dyDescent="0.25">
      <c r="A1453" s="104"/>
      <c r="B1453" s="112"/>
      <c r="C1453" s="108"/>
      <c r="D1453" s="105"/>
      <c r="E1453" s="105"/>
      <c r="F1453" s="87"/>
      <c r="G1453" s="106"/>
      <c r="H1453" s="107"/>
      <c r="I1453" s="108"/>
      <c r="J1453" s="109"/>
      <c r="K1453" s="110"/>
      <c r="L1453" s="110"/>
      <c r="M1453" s="108"/>
      <c r="N1453" s="108"/>
      <c r="O1453" s="111"/>
      <c r="P1453" s="108"/>
      <c r="Q1453" s="93"/>
      <c r="R1453" s="108"/>
      <c r="S1453" s="182"/>
      <c r="T1453" s="108"/>
    </row>
    <row r="1454" spans="1:20" x14ac:dyDescent="0.25">
      <c r="A1454" s="104"/>
      <c r="B1454" s="112"/>
      <c r="C1454" s="108"/>
      <c r="D1454" s="105"/>
      <c r="E1454" s="105"/>
      <c r="F1454" s="87"/>
      <c r="G1454" s="106"/>
      <c r="H1454" s="107"/>
      <c r="I1454" s="108"/>
      <c r="J1454" s="109"/>
      <c r="K1454" s="110"/>
      <c r="L1454" s="110"/>
      <c r="M1454" s="108"/>
      <c r="N1454" s="108"/>
      <c r="O1454" s="111"/>
      <c r="P1454" s="108"/>
      <c r="Q1454" s="93"/>
      <c r="R1454" s="108"/>
      <c r="S1454" s="182"/>
      <c r="T1454" s="108"/>
    </row>
    <row r="1455" spans="1:20" x14ac:dyDescent="0.25">
      <c r="A1455" s="104"/>
      <c r="B1455" s="112"/>
      <c r="C1455" s="108"/>
      <c r="D1455" s="105"/>
      <c r="E1455" s="105"/>
      <c r="F1455" s="87"/>
      <c r="G1455" s="106"/>
      <c r="H1455" s="107"/>
      <c r="I1455" s="108"/>
      <c r="J1455" s="109"/>
      <c r="K1455" s="110"/>
      <c r="L1455" s="110"/>
      <c r="M1455" s="105"/>
      <c r="N1455" s="105"/>
      <c r="O1455" s="111"/>
      <c r="P1455" s="108"/>
      <c r="Q1455" s="93"/>
      <c r="R1455" s="108"/>
      <c r="S1455" s="182"/>
      <c r="T1455" s="108"/>
    </row>
    <row r="1456" spans="1:20" x14ac:dyDescent="0.25">
      <c r="A1456" s="104"/>
      <c r="B1456" s="112"/>
      <c r="C1456" s="108"/>
      <c r="D1456" s="105"/>
      <c r="E1456" s="105"/>
      <c r="F1456" s="87"/>
      <c r="G1456" s="106"/>
      <c r="H1456" s="107"/>
      <c r="I1456" s="108"/>
      <c r="J1456" s="109"/>
      <c r="K1456" s="110"/>
      <c r="L1456" s="110"/>
      <c r="M1456" s="108"/>
      <c r="N1456" s="108"/>
      <c r="O1456" s="111"/>
      <c r="P1456" s="108"/>
      <c r="Q1456" s="93"/>
      <c r="R1456" s="108"/>
      <c r="S1456" s="182"/>
      <c r="T1456" s="108"/>
    </row>
    <row r="1457" spans="1:20" x14ac:dyDescent="0.25">
      <c r="A1457" s="104"/>
      <c r="B1457" s="112"/>
      <c r="C1457" s="108"/>
      <c r="D1457" s="105"/>
      <c r="E1457" s="105"/>
      <c r="F1457" s="87"/>
      <c r="G1457" s="106"/>
      <c r="H1457" s="107"/>
      <c r="I1457" s="108"/>
      <c r="J1457" s="109"/>
      <c r="K1457" s="110"/>
      <c r="L1457" s="110"/>
      <c r="M1457" s="108"/>
      <c r="N1457" s="108"/>
      <c r="O1457" s="111"/>
      <c r="P1457" s="108"/>
      <c r="Q1457" s="108"/>
      <c r="R1457" s="108"/>
      <c r="S1457" s="182"/>
      <c r="T1457" s="108"/>
    </row>
    <row r="1458" spans="1:20" s="82" customFormat="1" x14ac:dyDescent="0.25">
      <c r="A1458" s="104"/>
      <c r="B1458" s="112"/>
      <c r="C1458" s="108"/>
      <c r="D1458" s="105"/>
      <c r="E1458" s="105"/>
      <c r="F1458" s="87"/>
      <c r="G1458" s="106"/>
      <c r="H1458" s="107"/>
      <c r="I1458" s="108"/>
      <c r="J1458" s="109"/>
      <c r="K1458" s="110"/>
      <c r="L1458" s="110"/>
      <c r="M1458" s="108"/>
      <c r="N1458" s="108"/>
      <c r="O1458" s="111"/>
      <c r="P1458" s="108"/>
      <c r="Q1458" s="93"/>
      <c r="R1458" s="108"/>
      <c r="S1458" s="182"/>
      <c r="T1458" s="108"/>
    </row>
    <row r="1459" spans="1:20" x14ac:dyDescent="0.25">
      <c r="A1459" s="104"/>
      <c r="B1459" s="112"/>
      <c r="C1459" s="108"/>
      <c r="D1459" s="105"/>
      <c r="E1459" s="105"/>
      <c r="F1459" s="87"/>
      <c r="G1459" s="106"/>
      <c r="H1459" s="107"/>
      <c r="I1459" s="108"/>
      <c r="J1459" s="109"/>
      <c r="K1459" s="110"/>
      <c r="L1459" s="110"/>
      <c r="M1459" s="108"/>
      <c r="N1459" s="108"/>
      <c r="O1459" s="111"/>
      <c r="P1459" s="108"/>
      <c r="Q1459" s="93"/>
      <c r="R1459" s="108"/>
      <c r="S1459" s="182"/>
      <c r="T1459" s="108"/>
    </row>
    <row r="1460" spans="1:20" x14ac:dyDescent="0.25">
      <c r="A1460" s="158"/>
      <c r="B1460" s="112"/>
      <c r="C1460" s="155"/>
      <c r="D1460" s="143"/>
      <c r="E1460" s="143"/>
      <c r="F1460" s="87"/>
      <c r="G1460" s="159"/>
      <c r="H1460" s="160"/>
      <c r="I1460" s="155"/>
      <c r="J1460" s="161"/>
      <c r="K1460" s="162"/>
      <c r="L1460" s="162"/>
      <c r="M1460" s="155"/>
      <c r="N1460" s="155"/>
      <c r="O1460" s="145"/>
      <c r="P1460" s="155"/>
      <c r="Q1460" s="155"/>
      <c r="R1460" s="155"/>
      <c r="S1460" s="187"/>
      <c r="T1460" s="155"/>
    </row>
    <row r="1461" spans="1:20" s="82" customFormat="1" x14ac:dyDescent="0.25">
      <c r="A1461" s="104"/>
      <c r="B1461" s="112"/>
      <c r="C1461" s="108"/>
      <c r="D1461" s="105"/>
      <c r="E1461" s="105"/>
      <c r="F1461" s="87"/>
      <c r="G1461" s="106"/>
      <c r="H1461" s="107"/>
      <c r="I1461" s="108"/>
      <c r="J1461" s="109"/>
      <c r="K1461" s="110"/>
      <c r="L1461" s="110"/>
      <c r="M1461" s="108"/>
      <c r="N1461" s="108"/>
      <c r="O1461" s="111"/>
      <c r="P1461" s="108"/>
      <c r="Q1461" s="108"/>
      <c r="R1461" s="108"/>
      <c r="S1461" s="182"/>
      <c r="T1461" s="108"/>
    </row>
    <row r="1462" spans="1:20" s="82" customFormat="1" x14ac:dyDescent="0.25">
      <c r="A1462" s="158"/>
      <c r="B1462" s="112"/>
      <c r="C1462" s="155"/>
      <c r="D1462" s="143"/>
      <c r="E1462" s="143"/>
      <c r="F1462" s="87"/>
      <c r="G1462" s="159"/>
      <c r="H1462" s="160"/>
      <c r="I1462" s="155"/>
      <c r="J1462" s="161"/>
      <c r="K1462" s="162"/>
      <c r="L1462" s="162"/>
      <c r="M1462" s="155"/>
      <c r="N1462" s="155"/>
      <c r="O1462" s="145"/>
      <c r="P1462" s="155"/>
      <c r="Q1462" s="93"/>
      <c r="R1462" s="155"/>
      <c r="S1462" s="187"/>
      <c r="T1462" s="155"/>
    </row>
    <row r="1463" spans="1:20" x14ac:dyDescent="0.25">
      <c r="A1463" s="104"/>
      <c r="B1463" s="112"/>
      <c r="C1463" s="108"/>
      <c r="D1463" s="105"/>
      <c r="E1463" s="105"/>
      <c r="F1463" s="87"/>
      <c r="G1463" s="106"/>
      <c r="H1463" s="107"/>
      <c r="I1463" s="108"/>
      <c r="J1463" s="109"/>
      <c r="K1463" s="285"/>
      <c r="L1463" s="286"/>
      <c r="M1463" s="108"/>
      <c r="N1463" s="108"/>
      <c r="O1463" s="111"/>
      <c r="P1463" s="108"/>
      <c r="Q1463" s="93"/>
      <c r="R1463" s="108"/>
      <c r="S1463" s="182"/>
      <c r="T1463" s="108"/>
    </row>
    <row r="1464" spans="1:20" x14ac:dyDescent="0.25">
      <c r="A1464" s="158"/>
      <c r="B1464" s="112"/>
      <c r="C1464" s="155"/>
      <c r="D1464" s="143"/>
      <c r="E1464" s="143"/>
      <c r="F1464" s="87"/>
      <c r="G1464" s="159"/>
      <c r="H1464" s="160"/>
      <c r="I1464" s="155"/>
      <c r="J1464" s="161"/>
      <c r="K1464" s="287"/>
      <c r="L1464" s="288"/>
      <c r="M1464" s="155"/>
      <c r="N1464" s="155"/>
      <c r="O1464" s="145"/>
      <c r="P1464" s="155"/>
      <c r="Q1464" s="93"/>
      <c r="R1464" s="155"/>
      <c r="S1464" s="187"/>
      <c r="T1464" s="155"/>
    </row>
    <row r="1465" spans="1:20" x14ac:dyDescent="0.25">
      <c r="A1465" s="104"/>
      <c r="B1465" s="112"/>
      <c r="C1465" s="108"/>
      <c r="D1465" s="105"/>
      <c r="E1465" s="105"/>
      <c r="F1465" s="87"/>
      <c r="G1465" s="106"/>
      <c r="H1465" s="107"/>
      <c r="I1465" s="108"/>
      <c r="J1465" s="109"/>
      <c r="K1465" s="285"/>
      <c r="L1465" s="286"/>
      <c r="M1465" s="108"/>
      <c r="N1465" s="108"/>
      <c r="O1465" s="111"/>
      <c r="P1465" s="108"/>
      <c r="Q1465" s="93"/>
      <c r="R1465" s="108"/>
      <c r="S1465" s="182"/>
      <c r="T1465" s="108"/>
    </row>
    <row r="1466" spans="1:20" x14ac:dyDescent="0.25">
      <c r="A1466" s="104"/>
      <c r="B1466" s="112"/>
      <c r="C1466" s="108"/>
      <c r="D1466" s="105"/>
      <c r="E1466" s="105"/>
      <c r="F1466" s="87"/>
      <c r="G1466" s="106"/>
      <c r="H1466" s="107"/>
      <c r="I1466" s="108"/>
      <c r="J1466" s="109"/>
      <c r="K1466" s="110"/>
      <c r="L1466" s="110"/>
      <c r="M1466" s="108"/>
      <c r="N1466" s="108"/>
      <c r="O1466" s="111"/>
      <c r="P1466" s="108"/>
      <c r="Q1466" s="93"/>
      <c r="R1466" s="108"/>
      <c r="S1466" s="182"/>
      <c r="T1466" s="108"/>
    </row>
    <row r="1467" spans="1:20" x14ac:dyDescent="0.25">
      <c r="A1467" s="104"/>
      <c r="B1467" s="112"/>
      <c r="C1467" s="108"/>
      <c r="D1467" s="105"/>
      <c r="E1467" s="105"/>
      <c r="F1467" s="87"/>
      <c r="G1467" s="106"/>
      <c r="H1467" s="107"/>
      <c r="I1467" s="108"/>
      <c r="J1467" s="109"/>
      <c r="K1467" s="110"/>
      <c r="L1467" s="110"/>
      <c r="M1467" s="108"/>
      <c r="N1467" s="108"/>
      <c r="O1467" s="111"/>
      <c r="P1467" s="108"/>
      <c r="Q1467" s="93"/>
      <c r="R1467" s="108"/>
      <c r="S1467" s="182"/>
      <c r="T1467" s="108"/>
    </row>
    <row r="1468" spans="1:20" x14ac:dyDescent="0.25">
      <c r="A1468" s="104"/>
      <c r="B1468" s="112"/>
      <c r="C1468" s="108"/>
      <c r="D1468" s="105"/>
      <c r="E1468" s="105"/>
      <c r="F1468" s="87"/>
      <c r="G1468" s="106"/>
      <c r="H1468" s="107"/>
      <c r="I1468" s="108"/>
      <c r="J1468" s="109"/>
      <c r="K1468" s="110"/>
      <c r="L1468" s="110"/>
      <c r="M1468" s="108"/>
      <c r="N1468" s="108"/>
      <c r="O1468" s="111"/>
      <c r="P1468" s="108"/>
      <c r="Q1468" s="93"/>
      <c r="R1468" s="108"/>
      <c r="S1468" s="182"/>
      <c r="T1468" s="108"/>
    </row>
    <row r="1469" spans="1:20" x14ac:dyDescent="0.25">
      <c r="A1469" s="104"/>
      <c r="B1469" s="112"/>
      <c r="C1469" s="108"/>
      <c r="D1469" s="105"/>
      <c r="E1469" s="105"/>
      <c r="F1469" s="87"/>
      <c r="G1469" s="106"/>
      <c r="H1469" s="107"/>
      <c r="I1469" s="108"/>
      <c r="J1469" s="109"/>
      <c r="K1469" s="110"/>
      <c r="L1469" s="110"/>
      <c r="M1469" s="108"/>
      <c r="N1469" s="108"/>
      <c r="O1469" s="111"/>
      <c r="P1469" s="108"/>
      <c r="Q1469" s="93"/>
      <c r="R1469" s="108"/>
      <c r="S1469" s="182"/>
      <c r="T1469" s="108"/>
    </row>
    <row r="1470" spans="1:20" x14ac:dyDescent="0.25">
      <c r="A1470" s="104"/>
      <c r="B1470" s="112"/>
      <c r="C1470" s="108"/>
      <c r="D1470" s="105"/>
      <c r="E1470" s="105"/>
      <c r="F1470" s="87"/>
      <c r="G1470" s="106"/>
      <c r="H1470" s="107"/>
      <c r="I1470" s="108"/>
      <c r="J1470" s="109"/>
      <c r="K1470" s="110"/>
      <c r="L1470" s="110"/>
      <c r="M1470" s="108"/>
      <c r="N1470" s="108"/>
      <c r="O1470" s="111"/>
      <c r="P1470" s="108"/>
      <c r="Q1470" s="93"/>
      <c r="R1470" s="108"/>
      <c r="S1470" s="182"/>
      <c r="T1470" s="108"/>
    </row>
    <row r="1471" spans="1:20" x14ac:dyDescent="0.25">
      <c r="A1471" s="104"/>
      <c r="B1471" s="112"/>
      <c r="C1471" s="108"/>
      <c r="D1471" s="105"/>
      <c r="E1471" s="105"/>
      <c r="F1471" s="87"/>
      <c r="G1471" s="106"/>
      <c r="H1471" s="107"/>
      <c r="I1471" s="108"/>
      <c r="J1471" s="109"/>
      <c r="K1471" s="110"/>
      <c r="L1471" s="110"/>
      <c r="M1471" s="108"/>
      <c r="N1471" s="108"/>
      <c r="O1471" s="111"/>
      <c r="P1471" s="108"/>
      <c r="Q1471" s="93"/>
      <c r="R1471" s="108"/>
      <c r="S1471" s="182"/>
      <c r="T1471" s="108"/>
    </row>
    <row r="1472" spans="1:20" x14ac:dyDescent="0.25">
      <c r="A1472" s="104"/>
      <c r="B1472" s="112"/>
      <c r="C1472" s="108"/>
      <c r="D1472" s="105"/>
      <c r="E1472" s="105"/>
      <c r="F1472" s="87"/>
      <c r="G1472" s="106"/>
      <c r="H1472" s="107"/>
      <c r="I1472" s="108"/>
      <c r="J1472" s="109"/>
      <c r="K1472" s="110"/>
      <c r="L1472" s="110"/>
      <c r="M1472" s="108"/>
      <c r="N1472" s="108"/>
      <c r="O1472" s="111"/>
      <c r="P1472" s="108"/>
      <c r="Q1472" s="93"/>
      <c r="R1472" s="108"/>
      <c r="S1472" s="182"/>
      <c r="T1472" s="108"/>
    </row>
    <row r="1473" spans="1:20" x14ac:dyDescent="0.25">
      <c r="A1473" s="104"/>
      <c r="B1473" s="112"/>
      <c r="C1473" s="108"/>
      <c r="D1473" s="105"/>
      <c r="E1473" s="105"/>
      <c r="F1473" s="87"/>
      <c r="G1473" s="106"/>
      <c r="H1473" s="107"/>
      <c r="I1473" s="108"/>
      <c r="J1473" s="109"/>
      <c r="K1473" s="110"/>
      <c r="L1473" s="110"/>
      <c r="M1473" s="108"/>
      <c r="N1473" s="108"/>
      <c r="O1473" s="111"/>
      <c r="P1473" s="108"/>
      <c r="Q1473" s="93"/>
      <c r="R1473" s="108"/>
      <c r="S1473" s="182"/>
      <c r="T1473" s="108"/>
    </row>
    <row r="1474" spans="1:20" x14ac:dyDescent="0.25">
      <c r="A1474" s="104"/>
      <c r="B1474" s="112"/>
      <c r="C1474" s="108"/>
      <c r="D1474" s="105"/>
      <c r="E1474" s="105"/>
      <c r="F1474" s="87"/>
      <c r="G1474" s="106"/>
      <c r="H1474" s="107"/>
      <c r="I1474" s="108"/>
      <c r="J1474" s="109"/>
      <c r="K1474" s="110"/>
      <c r="L1474" s="110"/>
      <c r="M1474" s="108"/>
      <c r="N1474" s="108"/>
      <c r="O1474" s="111"/>
      <c r="P1474" s="108"/>
      <c r="Q1474" s="93"/>
      <c r="R1474" s="108"/>
      <c r="S1474" s="182"/>
      <c r="T1474" s="108"/>
    </row>
    <row r="1475" spans="1:20" x14ac:dyDescent="0.25">
      <c r="A1475" s="104"/>
      <c r="B1475" s="112"/>
      <c r="C1475" s="108"/>
      <c r="D1475" s="105"/>
      <c r="E1475" s="105"/>
      <c r="F1475" s="87"/>
      <c r="G1475" s="106"/>
      <c r="H1475" s="107"/>
      <c r="I1475" s="108"/>
      <c r="J1475" s="109"/>
      <c r="K1475" s="110"/>
      <c r="L1475" s="110"/>
      <c r="M1475" s="108"/>
      <c r="N1475" s="108"/>
      <c r="O1475" s="111"/>
      <c r="P1475" s="108"/>
      <c r="Q1475" s="108"/>
      <c r="R1475" s="108"/>
      <c r="S1475" s="182"/>
      <c r="T1475" s="108"/>
    </row>
    <row r="1476" spans="1:20" x14ac:dyDescent="0.25">
      <c r="A1476" s="104"/>
      <c r="B1476" s="112"/>
      <c r="C1476" s="108"/>
      <c r="D1476" s="105"/>
      <c r="E1476" s="105"/>
      <c r="F1476" s="87"/>
      <c r="G1476" s="106"/>
      <c r="H1476" s="107"/>
      <c r="I1476" s="108"/>
      <c r="J1476" s="109"/>
      <c r="K1476" s="105"/>
      <c r="L1476" s="105"/>
      <c r="M1476" s="105"/>
      <c r="N1476" s="105"/>
      <c r="O1476" s="111"/>
      <c r="P1476" s="108"/>
      <c r="Q1476" s="93"/>
      <c r="R1476" s="108"/>
      <c r="S1476" s="182"/>
      <c r="T1476" s="108"/>
    </row>
    <row r="1477" spans="1:20" x14ac:dyDescent="0.25">
      <c r="A1477" s="104"/>
      <c r="B1477" s="112"/>
      <c r="C1477" s="108"/>
      <c r="D1477" s="105"/>
      <c r="E1477" s="105"/>
      <c r="F1477" s="87"/>
      <c r="G1477" s="106"/>
      <c r="H1477" s="107"/>
      <c r="I1477" s="108"/>
      <c r="J1477" s="109"/>
      <c r="K1477" s="110"/>
      <c r="L1477" s="110"/>
      <c r="M1477" s="108"/>
      <c r="N1477" s="108"/>
      <c r="O1477" s="111"/>
      <c r="P1477" s="108"/>
      <c r="Q1477" s="93"/>
      <c r="R1477" s="108"/>
      <c r="S1477" s="182"/>
      <c r="T1477" s="108"/>
    </row>
    <row r="1478" spans="1:20" s="289" customFormat="1" x14ac:dyDescent="0.25">
      <c r="A1478" s="158"/>
      <c r="B1478" s="142"/>
      <c r="C1478" s="155"/>
      <c r="D1478" s="143"/>
      <c r="E1478" s="143"/>
      <c r="F1478" s="87"/>
      <c r="G1478" s="159"/>
      <c r="H1478" s="160"/>
      <c r="I1478" s="155"/>
      <c r="J1478" s="161"/>
      <c r="K1478" s="162"/>
      <c r="L1478" s="162"/>
      <c r="M1478" s="155"/>
      <c r="N1478" s="155"/>
      <c r="O1478" s="145"/>
      <c r="P1478" s="155"/>
      <c r="Q1478" s="155"/>
      <c r="R1478" s="155"/>
      <c r="S1478" s="187"/>
      <c r="T1478" s="155"/>
    </row>
    <row r="1479" spans="1:20" x14ac:dyDescent="0.25">
      <c r="A1479" s="104"/>
      <c r="B1479" s="112"/>
      <c r="C1479" s="108"/>
      <c r="D1479" s="105"/>
      <c r="E1479" s="105"/>
      <c r="F1479" s="87"/>
      <c r="G1479" s="106"/>
      <c r="H1479" s="107"/>
      <c r="I1479" s="108"/>
      <c r="J1479" s="109"/>
      <c r="K1479" s="105"/>
      <c r="L1479" s="105"/>
      <c r="M1479" s="108"/>
      <c r="N1479" s="108"/>
      <c r="O1479" s="111"/>
      <c r="P1479" s="108"/>
      <c r="Q1479" s="93"/>
      <c r="R1479" s="108"/>
      <c r="S1479" s="182"/>
      <c r="T1479" s="108"/>
    </row>
    <row r="1480" spans="1:20" s="252" customFormat="1" x14ac:dyDescent="0.25">
      <c r="A1480" s="104"/>
      <c r="B1480" s="112"/>
      <c r="C1480" s="108"/>
      <c r="D1480" s="105"/>
      <c r="E1480" s="105"/>
      <c r="F1480" s="87"/>
      <c r="G1480" s="106"/>
      <c r="H1480" s="107"/>
      <c r="I1480" s="108"/>
      <c r="J1480" s="109"/>
      <c r="K1480" s="110"/>
      <c r="L1480" s="110"/>
      <c r="M1480" s="108"/>
      <c r="N1480" s="108"/>
      <c r="O1480" s="111"/>
      <c r="P1480" s="108"/>
      <c r="Q1480" s="108"/>
      <c r="R1480" s="108"/>
      <c r="S1480" s="182"/>
      <c r="T1480" s="108"/>
    </row>
    <row r="1481" spans="1:20" s="252" customFormat="1" x14ac:dyDescent="0.25">
      <c r="A1481" s="104"/>
      <c r="B1481" s="112"/>
      <c r="C1481" s="108"/>
      <c r="D1481" s="105"/>
      <c r="E1481" s="105"/>
      <c r="F1481" s="87"/>
      <c r="G1481" s="106"/>
      <c r="H1481" s="107"/>
      <c r="I1481" s="108"/>
      <c r="J1481" s="109"/>
      <c r="K1481" s="110"/>
      <c r="L1481" s="110"/>
      <c r="M1481" s="108"/>
      <c r="N1481" s="108"/>
      <c r="O1481" s="111"/>
      <c r="P1481" s="108"/>
      <c r="Q1481" s="108"/>
      <c r="R1481" s="108"/>
      <c r="S1481" s="182"/>
      <c r="T1481" s="108"/>
    </row>
    <row r="1482" spans="1:20" s="252" customFormat="1" x14ac:dyDescent="0.25">
      <c r="A1482" s="104"/>
      <c r="B1482" s="112"/>
      <c r="C1482" s="108"/>
      <c r="D1482" s="105"/>
      <c r="E1482" s="105"/>
      <c r="F1482" s="87"/>
      <c r="G1482" s="106"/>
      <c r="H1482" s="107"/>
      <c r="I1482" s="108"/>
      <c r="J1482" s="109"/>
      <c r="K1482" s="110"/>
      <c r="L1482" s="110"/>
      <c r="M1482" s="108"/>
      <c r="N1482" s="108"/>
      <c r="O1482" s="111"/>
      <c r="P1482" s="108"/>
      <c r="Q1482" s="93"/>
      <c r="R1482" s="108"/>
      <c r="S1482" s="182"/>
      <c r="T1482" s="108"/>
    </row>
    <row r="1483" spans="1:20" s="252" customFormat="1" x14ac:dyDescent="0.25">
      <c r="A1483" s="104"/>
      <c r="B1483" s="112"/>
      <c r="C1483" s="108"/>
      <c r="D1483" s="105"/>
      <c r="E1483" s="105"/>
      <c r="F1483" s="87"/>
      <c r="G1483" s="106"/>
      <c r="H1483" s="107"/>
      <c r="I1483" s="108"/>
      <c r="J1483" s="109"/>
      <c r="K1483" s="105"/>
      <c r="L1483" s="105"/>
      <c r="M1483" s="108"/>
      <c r="N1483" s="108"/>
      <c r="O1483" s="111"/>
      <c r="P1483" s="108"/>
      <c r="Q1483" s="93"/>
      <c r="R1483" s="108"/>
      <c r="S1483" s="182"/>
      <c r="T1483" s="108"/>
    </row>
    <row r="1484" spans="1:20" s="252" customFormat="1" x14ac:dyDescent="0.25">
      <c r="A1484" s="104"/>
      <c r="B1484" s="112"/>
      <c r="C1484" s="108"/>
      <c r="D1484" s="105"/>
      <c r="E1484" s="105"/>
      <c r="F1484" s="87"/>
      <c r="G1484" s="106"/>
      <c r="H1484" s="107"/>
      <c r="I1484" s="108"/>
      <c r="J1484" s="109"/>
      <c r="K1484" s="110"/>
      <c r="L1484" s="110"/>
      <c r="M1484" s="108"/>
      <c r="N1484" s="108"/>
      <c r="O1484" s="111"/>
      <c r="P1484" s="108"/>
      <c r="Q1484" s="93"/>
      <c r="R1484" s="108"/>
      <c r="S1484" s="182"/>
      <c r="T1484" s="108"/>
    </row>
    <row r="1485" spans="1:20" s="252" customFormat="1" x14ac:dyDescent="0.25">
      <c r="A1485" s="158"/>
      <c r="B1485" s="112"/>
      <c r="C1485" s="155"/>
      <c r="D1485" s="143"/>
      <c r="E1485" s="143"/>
      <c r="F1485" s="87"/>
      <c r="G1485" s="159"/>
      <c r="H1485" s="160"/>
      <c r="I1485" s="155"/>
      <c r="J1485" s="161"/>
      <c r="K1485" s="162"/>
      <c r="L1485" s="162"/>
      <c r="M1485" s="155"/>
      <c r="N1485" s="155"/>
      <c r="O1485" s="145"/>
      <c r="P1485" s="155"/>
      <c r="Q1485" s="93"/>
      <c r="R1485" s="155"/>
      <c r="S1485" s="187"/>
      <c r="T1485" s="155"/>
    </row>
    <row r="1486" spans="1:20" s="252" customFormat="1" x14ac:dyDescent="0.25">
      <c r="A1486" s="158"/>
      <c r="B1486" s="112"/>
      <c r="C1486" s="155"/>
      <c r="D1486" s="143"/>
      <c r="E1486" s="143"/>
      <c r="F1486" s="87"/>
      <c r="G1486" s="159"/>
      <c r="H1486" s="160"/>
      <c r="I1486" s="155"/>
      <c r="J1486" s="161"/>
      <c r="K1486" s="162"/>
      <c r="L1486" s="162"/>
      <c r="M1486" s="155"/>
      <c r="N1486" s="155"/>
      <c r="O1486" s="145"/>
      <c r="P1486" s="155"/>
      <c r="Q1486" s="93"/>
      <c r="R1486" s="155"/>
      <c r="S1486" s="187"/>
      <c r="T1486" s="155"/>
    </row>
    <row r="1487" spans="1:20" s="252" customFormat="1" x14ac:dyDescent="0.25">
      <c r="A1487" s="104"/>
      <c r="B1487" s="112"/>
      <c r="C1487" s="108"/>
      <c r="D1487" s="105"/>
      <c r="E1487" s="105"/>
      <c r="F1487" s="87"/>
      <c r="G1487" s="106"/>
      <c r="H1487" s="107"/>
      <c r="I1487" s="108"/>
      <c r="J1487" s="109"/>
      <c r="K1487" s="110"/>
      <c r="L1487" s="110"/>
      <c r="M1487" s="108"/>
      <c r="N1487" s="108"/>
      <c r="O1487" s="111"/>
      <c r="P1487" s="108"/>
      <c r="Q1487" s="93"/>
      <c r="R1487" s="108"/>
      <c r="S1487" s="182"/>
      <c r="T1487" s="108"/>
    </row>
    <row r="1488" spans="1:20" s="252" customFormat="1" x14ac:dyDescent="0.25">
      <c r="A1488" s="158"/>
      <c r="B1488" s="112"/>
      <c r="C1488" s="155"/>
      <c r="D1488" s="143"/>
      <c r="E1488" s="143"/>
      <c r="F1488" s="87"/>
      <c r="G1488" s="159"/>
      <c r="H1488" s="160"/>
      <c r="I1488" s="155"/>
      <c r="J1488" s="161"/>
      <c r="K1488" s="162"/>
      <c r="L1488" s="162"/>
      <c r="M1488" s="155"/>
      <c r="N1488" s="155"/>
      <c r="O1488" s="145"/>
      <c r="P1488" s="155"/>
      <c r="Q1488" s="93"/>
      <c r="R1488" s="155"/>
      <c r="S1488" s="187"/>
      <c r="T1488" s="155"/>
    </row>
    <row r="1489" spans="1:20" s="252" customFormat="1" x14ac:dyDescent="0.25">
      <c r="A1489" s="104"/>
      <c r="B1489" s="112"/>
      <c r="C1489" s="108"/>
      <c r="D1489" s="105"/>
      <c r="E1489" s="105"/>
      <c r="F1489" s="87"/>
      <c r="G1489" s="106"/>
      <c r="H1489" s="107"/>
      <c r="I1489" s="108"/>
      <c r="J1489" s="109"/>
      <c r="K1489" s="110"/>
      <c r="L1489" s="110"/>
      <c r="M1489" s="108"/>
      <c r="N1489" s="108"/>
      <c r="O1489" s="111"/>
      <c r="P1489" s="108"/>
      <c r="Q1489" s="108"/>
      <c r="R1489" s="108"/>
      <c r="S1489" s="182"/>
      <c r="T1489" s="108"/>
    </row>
    <row r="1490" spans="1:20" s="252" customFormat="1" x14ac:dyDescent="0.25">
      <c r="A1490" s="158"/>
      <c r="B1490" s="112"/>
      <c r="C1490" s="155"/>
      <c r="D1490" s="143"/>
      <c r="E1490" s="143"/>
      <c r="F1490" s="87"/>
      <c r="G1490" s="159"/>
      <c r="H1490" s="160"/>
      <c r="I1490" s="155"/>
      <c r="J1490" s="161"/>
      <c r="K1490" s="162"/>
      <c r="L1490" s="162"/>
      <c r="M1490" s="155"/>
      <c r="N1490" s="155"/>
      <c r="O1490" s="145"/>
      <c r="P1490" s="155"/>
      <c r="Q1490" s="93"/>
      <c r="R1490" s="155"/>
      <c r="S1490" s="187"/>
      <c r="T1490" s="155"/>
    </row>
    <row r="1491" spans="1:20" s="252" customFormat="1" x14ac:dyDescent="0.25">
      <c r="A1491" s="158"/>
      <c r="B1491" s="112"/>
      <c r="C1491" s="155"/>
      <c r="D1491" s="143"/>
      <c r="E1491" s="143"/>
      <c r="F1491" s="87"/>
      <c r="G1491" s="159"/>
      <c r="H1491" s="160"/>
      <c r="I1491" s="155"/>
      <c r="J1491" s="161"/>
      <c r="K1491" s="162"/>
      <c r="L1491" s="162"/>
      <c r="M1491" s="155"/>
      <c r="N1491" s="155"/>
      <c r="O1491" s="145"/>
      <c r="P1491" s="155"/>
      <c r="Q1491" s="93"/>
      <c r="R1491" s="155"/>
      <c r="S1491" s="187"/>
      <c r="T1491" s="155"/>
    </row>
    <row r="1492" spans="1:20" s="252" customFormat="1" x14ac:dyDescent="0.25">
      <c r="A1492" s="104"/>
      <c r="B1492" s="112"/>
      <c r="C1492" s="108"/>
      <c r="D1492" s="105"/>
      <c r="E1492" s="105"/>
      <c r="F1492" s="87"/>
      <c r="G1492" s="106"/>
      <c r="H1492" s="107"/>
      <c r="I1492" s="108"/>
      <c r="J1492" s="109"/>
      <c r="K1492" s="110"/>
      <c r="L1492" s="110"/>
      <c r="M1492" s="108"/>
      <c r="N1492" s="108"/>
      <c r="O1492" s="111"/>
      <c r="P1492" s="108"/>
      <c r="Q1492" s="93"/>
      <c r="R1492" s="108"/>
      <c r="S1492" s="182"/>
      <c r="T1492" s="108"/>
    </row>
    <row r="1493" spans="1:20" s="252" customFormat="1" x14ac:dyDescent="0.25">
      <c r="A1493" s="158"/>
      <c r="B1493" s="112"/>
      <c r="C1493" s="155"/>
      <c r="D1493" s="143"/>
      <c r="E1493" s="143"/>
      <c r="F1493" s="87"/>
      <c r="G1493" s="159"/>
      <c r="H1493" s="160"/>
      <c r="I1493" s="155"/>
      <c r="J1493" s="161"/>
      <c r="K1493" s="162"/>
      <c r="L1493" s="162"/>
      <c r="M1493" s="155"/>
      <c r="N1493" s="155"/>
      <c r="O1493" s="145"/>
      <c r="P1493" s="155"/>
      <c r="Q1493" s="93"/>
      <c r="R1493" s="155"/>
      <c r="S1493" s="187"/>
      <c r="T1493" s="155"/>
    </row>
    <row r="1494" spans="1:20" s="252" customFormat="1" x14ac:dyDescent="0.25">
      <c r="A1494" s="104"/>
      <c r="B1494" s="112"/>
      <c r="C1494" s="108"/>
      <c r="D1494" s="105"/>
      <c r="E1494" s="105"/>
      <c r="F1494" s="87"/>
      <c r="G1494" s="106"/>
      <c r="H1494" s="107"/>
      <c r="I1494" s="108"/>
      <c r="J1494" s="109"/>
      <c r="K1494" s="110"/>
      <c r="L1494" s="110"/>
      <c r="M1494" s="108"/>
      <c r="N1494" s="108"/>
      <c r="O1494" s="111"/>
      <c r="P1494" s="108"/>
      <c r="Q1494" s="93"/>
      <c r="R1494" s="108"/>
      <c r="S1494" s="182"/>
      <c r="T1494" s="108"/>
    </row>
    <row r="1495" spans="1:20" s="252" customFormat="1" x14ac:dyDescent="0.25">
      <c r="A1495" s="104"/>
      <c r="B1495" s="112"/>
      <c r="C1495" s="108"/>
      <c r="D1495" s="105"/>
      <c r="E1495" s="105"/>
      <c r="F1495" s="87"/>
      <c r="G1495" s="106"/>
      <c r="H1495" s="107"/>
      <c r="I1495" s="108"/>
      <c r="J1495" s="109"/>
      <c r="K1495" s="110"/>
      <c r="L1495" s="110"/>
      <c r="M1495" s="108"/>
      <c r="N1495" s="108"/>
      <c r="O1495" s="111"/>
      <c r="P1495" s="108"/>
      <c r="Q1495" s="93"/>
      <c r="R1495" s="108"/>
      <c r="S1495" s="182"/>
      <c r="T1495" s="108"/>
    </row>
    <row r="1496" spans="1:20" s="252" customFormat="1" x14ac:dyDescent="0.25">
      <c r="A1496" s="104"/>
      <c r="B1496" s="112"/>
      <c r="C1496" s="108"/>
      <c r="D1496" s="105"/>
      <c r="E1496" s="105"/>
      <c r="F1496" s="87"/>
      <c r="G1496" s="106"/>
      <c r="H1496" s="107"/>
      <c r="I1496" s="108"/>
      <c r="J1496" s="109"/>
      <c r="K1496" s="110"/>
      <c r="L1496" s="110"/>
      <c r="M1496" s="108"/>
      <c r="N1496" s="108"/>
      <c r="O1496" s="111"/>
      <c r="P1496" s="108"/>
      <c r="Q1496" s="93"/>
      <c r="R1496" s="108"/>
      <c r="S1496" s="182"/>
      <c r="T1496" s="108"/>
    </row>
    <row r="1497" spans="1:20" s="252" customFormat="1" x14ac:dyDescent="0.25">
      <c r="A1497" s="104"/>
      <c r="B1497" s="112"/>
      <c r="C1497" s="108"/>
      <c r="D1497" s="105"/>
      <c r="E1497" s="105"/>
      <c r="F1497" s="87"/>
      <c r="G1497" s="106"/>
      <c r="H1497" s="107"/>
      <c r="I1497" s="108"/>
      <c r="J1497" s="109"/>
      <c r="K1497" s="110"/>
      <c r="L1497" s="110"/>
      <c r="M1497" s="108"/>
      <c r="N1497" s="108"/>
      <c r="O1497" s="111"/>
      <c r="P1497" s="108"/>
      <c r="Q1497" s="93"/>
      <c r="R1497" s="108"/>
      <c r="S1497" s="182"/>
      <c r="T1497" s="108"/>
    </row>
    <row r="1498" spans="1:20" s="252" customFormat="1" x14ac:dyDescent="0.25">
      <c r="A1498" s="104"/>
      <c r="B1498" s="112"/>
      <c r="C1498" s="108"/>
      <c r="D1498" s="105"/>
      <c r="E1498" s="105"/>
      <c r="F1498" s="87"/>
      <c r="G1498" s="106"/>
      <c r="H1498" s="107"/>
      <c r="I1498" s="108"/>
      <c r="J1498" s="109"/>
      <c r="K1498" s="105"/>
      <c r="L1498" s="105"/>
      <c r="M1498" s="108"/>
      <c r="N1498" s="108"/>
      <c r="O1498" s="111"/>
      <c r="P1498" s="108"/>
      <c r="Q1498" s="93"/>
      <c r="R1498" s="108"/>
      <c r="S1498" s="182"/>
      <c r="T1498" s="108"/>
    </row>
    <row r="1499" spans="1:20" s="252" customFormat="1" x14ac:dyDescent="0.25">
      <c r="A1499" s="104"/>
      <c r="B1499" s="112"/>
      <c r="C1499" s="108"/>
      <c r="D1499" s="105"/>
      <c r="E1499" s="105"/>
      <c r="F1499" s="87"/>
      <c r="G1499" s="106"/>
      <c r="H1499" s="107"/>
      <c r="I1499" s="108"/>
      <c r="J1499" s="109"/>
      <c r="K1499" s="110"/>
      <c r="L1499" s="110"/>
      <c r="M1499" s="108"/>
      <c r="N1499" s="108"/>
      <c r="O1499" s="111"/>
      <c r="P1499" s="108"/>
      <c r="Q1499" s="93"/>
      <c r="R1499" s="108"/>
      <c r="S1499" s="182"/>
      <c r="T1499" s="108"/>
    </row>
    <row r="1500" spans="1:20" s="252" customFormat="1" x14ac:dyDescent="0.25">
      <c r="A1500" s="158"/>
      <c r="B1500" s="112"/>
      <c r="C1500" s="155"/>
      <c r="D1500" s="143"/>
      <c r="E1500" s="143"/>
      <c r="F1500" s="87"/>
      <c r="G1500" s="159"/>
      <c r="H1500" s="160"/>
      <c r="I1500" s="155"/>
      <c r="J1500" s="161"/>
      <c r="K1500" s="162"/>
      <c r="L1500" s="162"/>
      <c r="M1500" s="155"/>
      <c r="N1500" s="155"/>
      <c r="O1500" s="145"/>
      <c r="P1500" s="155"/>
      <c r="Q1500" s="93"/>
      <c r="R1500" s="155"/>
      <c r="S1500" s="187"/>
      <c r="T1500" s="155"/>
    </row>
    <row r="1501" spans="1:20" s="252" customFormat="1" x14ac:dyDescent="0.25">
      <c r="A1501" s="158"/>
      <c r="B1501" s="112"/>
      <c r="C1501" s="155"/>
      <c r="D1501" s="143"/>
      <c r="E1501" s="143"/>
      <c r="F1501" s="87"/>
      <c r="G1501" s="159"/>
      <c r="H1501" s="160"/>
      <c r="I1501" s="155"/>
      <c r="J1501" s="161"/>
      <c r="K1501" s="162"/>
      <c r="L1501" s="162"/>
      <c r="M1501" s="155"/>
      <c r="N1501" s="155"/>
      <c r="O1501" s="145"/>
      <c r="P1501" s="155"/>
      <c r="Q1501" s="93"/>
      <c r="R1501" s="155"/>
      <c r="S1501" s="187"/>
      <c r="T1501" s="155"/>
    </row>
    <row r="1502" spans="1:20" s="252" customFormat="1" x14ac:dyDescent="0.25">
      <c r="A1502" s="104"/>
      <c r="B1502" s="112"/>
      <c r="C1502" s="108"/>
      <c r="D1502" s="105"/>
      <c r="E1502" s="105"/>
      <c r="F1502" s="87"/>
      <c r="G1502" s="106"/>
      <c r="H1502" s="107"/>
      <c r="I1502" s="108"/>
      <c r="J1502" s="109"/>
      <c r="K1502" s="110"/>
      <c r="L1502" s="110"/>
      <c r="M1502" s="108"/>
      <c r="N1502" s="108"/>
      <c r="O1502" s="111"/>
      <c r="P1502" s="108"/>
      <c r="Q1502" s="93"/>
      <c r="R1502" s="108"/>
      <c r="S1502" s="182"/>
      <c r="T1502" s="108"/>
    </row>
    <row r="1503" spans="1:20" s="252" customFormat="1" x14ac:dyDescent="0.25">
      <c r="A1503" s="158"/>
      <c r="B1503" s="112"/>
      <c r="C1503" s="155"/>
      <c r="D1503" s="143"/>
      <c r="E1503" s="143"/>
      <c r="F1503" s="87"/>
      <c r="G1503" s="159"/>
      <c r="H1503" s="160"/>
      <c r="I1503" s="155"/>
      <c r="J1503" s="161"/>
      <c r="K1503" s="162"/>
      <c r="L1503" s="162"/>
      <c r="M1503" s="155"/>
      <c r="N1503" s="155"/>
      <c r="O1503" s="145"/>
      <c r="P1503" s="155"/>
      <c r="Q1503" s="93"/>
      <c r="R1503" s="155"/>
      <c r="S1503" s="187"/>
      <c r="T1503" s="155"/>
    </row>
    <row r="1504" spans="1:20" s="252" customFormat="1" x14ac:dyDescent="0.25">
      <c r="A1504" s="158"/>
      <c r="B1504" s="142"/>
      <c r="C1504" s="155"/>
      <c r="D1504" s="143"/>
      <c r="E1504" s="143"/>
      <c r="F1504" s="87"/>
      <c r="G1504" s="159"/>
      <c r="H1504" s="160"/>
      <c r="I1504" s="155"/>
      <c r="J1504" s="161"/>
      <c r="K1504" s="162"/>
      <c r="L1504" s="162"/>
      <c r="M1504" s="155"/>
      <c r="N1504" s="155"/>
      <c r="O1504" s="145"/>
      <c r="P1504" s="155"/>
      <c r="Q1504" s="93"/>
      <c r="R1504" s="155"/>
      <c r="S1504" s="187"/>
      <c r="T1504" s="155"/>
    </row>
    <row r="1505" spans="1:20" s="252" customFormat="1" x14ac:dyDescent="0.25">
      <c r="A1505" s="158"/>
      <c r="B1505" s="142"/>
      <c r="C1505" s="155"/>
      <c r="D1505" s="143"/>
      <c r="E1505" s="143"/>
      <c r="F1505" s="87"/>
      <c r="G1505" s="159"/>
      <c r="H1505" s="160"/>
      <c r="I1505" s="155"/>
      <c r="J1505" s="161"/>
      <c r="K1505" s="162"/>
      <c r="L1505" s="162"/>
      <c r="M1505" s="155"/>
      <c r="N1505" s="155"/>
      <c r="O1505" s="145"/>
      <c r="P1505" s="155"/>
      <c r="Q1505" s="93"/>
      <c r="R1505" s="155"/>
      <c r="S1505" s="187"/>
      <c r="T1505" s="155"/>
    </row>
    <row r="1506" spans="1:20" s="252" customFormat="1" x14ac:dyDescent="0.25">
      <c r="A1506" s="158"/>
      <c r="B1506" s="142"/>
      <c r="C1506" s="155"/>
      <c r="D1506" s="143"/>
      <c r="E1506" s="143"/>
      <c r="F1506" s="87"/>
      <c r="G1506" s="159"/>
      <c r="H1506" s="160"/>
      <c r="I1506" s="155"/>
      <c r="J1506" s="161"/>
      <c r="K1506" s="162"/>
      <c r="L1506" s="162"/>
      <c r="M1506" s="155"/>
      <c r="N1506" s="155"/>
      <c r="O1506" s="145"/>
      <c r="P1506" s="155"/>
      <c r="Q1506" s="93"/>
      <c r="R1506" s="155"/>
      <c r="S1506" s="187"/>
      <c r="T1506" s="155"/>
    </row>
    <row r="1507" spans="1:20" s="252" customFormat="1" x14ac:dyDescent="0.25">
      <c r="A1507" s="158"/>
      <c r="B1507" s="142"/>
      <c r="C1507" s="155"/>
      <c r="D1507" s="143"/>
      <c r="E1507" s="143"/>
      <c r="F1507" s="87"/>
      <c r="G1507" s="159"/>
      <c r="H1507" s="160"/>
      <c r="I1507" s="155"/>
      <c r="J1507" s="161"/>
      <c r="K1507" s="162"/>
      <c r="L1507" s="162"/>
      <c r="M1507" s="155"/>
      <c r="N1507" s="155"/>
      <c r="O1507" s="145"/>
      <c r="P1507" s="155"/>
      <c r="Q1507" s="93"/>
      <c r="R1507" s="155"/>
      <c r="S1507" s="187"/>
      <c r="T1507" s="155"/>
    </row>
    <row r="1508" spans="1:20" s="252" customFormat="1" x14ac:dyDescent="0.25">
      <c r="A1508" s="158"/>
      <c r="B1508" s="142"/>
      <c r="C1508" s="155"/>
      <c r="D1508" s="143"/>
      <c r="E1508" s="143"/>
      <c r="F1508" s="87"/>
      <c r="G1508" s="159"/>
      <c r="H1508" s="160"/>
      <c r="I1508" s="155"/>
      <c r="J1508" s="161"/>
      <c r="K1508" s="162"/>
      <c r="L1508" s="162"/>
      <c r="M1508" s="155"/>
      <c r="N1508" s="155"/>
      <c r="O1508" s="145"/>
      <c r="P1508" s="155"/>
      <c r="Q1508" s="93"/>
      <c r="R1508" s="155"/>
      <c r="S1508" s="187"/>
      <c r="T1508" s="155"/>
    </row>
    <row r="1509" spans="1:20" s="252" customFormat="1" x14ac:dyDescent="0.25">
      <c r="A1509" s="158"/>
      <c r="B1509" s="142"/>
      <c r="C1509" s="155"/>
      <c r="D1509" s="143"/>
      <c r="E1509" s="143"/>
      <c r="F1509" s="87"/>
      <c r="G1509" s="159"/>
      <c r="H1509" s="160"/>
      <c r="I1509" s="155"/>
      <c r="J1509" s="161"/>
      <c r="K1509" s="162"/>
      <c r="L1509" s="162"/>
      <c r="M1509" s="155"/>
      <c r="N1509" s="155"/>
      <c r="O1509" s="145"/>
      <c r="P1509" s="155"/>
      <c r="Q1509" s="93"/>
      <c r="R1509" s="155"/>
      <c r="S1509" s="187"/>
      <c r="T1509" s="155"/>
    </row>
    <row r="1510" spans="1:20" s="252" customFormat="1" x14ac:dyDescent="0.25">
      <c r="A1510" s="158"/>
      <c r="B1510" s="142"/>
      <c r="C1510" s="155"/>
      <c r="D1510" s="143"/>
      <c r="E1510" s="143"/>
      <c r="F1510" s="87"/>
      <c r="G1510" s="159"/>
      <c r="H1510" s="160"/>
      <c r="I1510" s="155"/>
      <c r="J1510" s="161"/>
      <c r="K1510" s="162"/>
      <c r="L1510" s="162"/>
      <c r="M1510" s="155"/>
      <c r="N1510" s="155"/>
      <c r="O1510" s="145"/>
      <c r="P1510" s="155"/>
      <c r="Q1510" s="93"/>
      <c r="R1510" s="155"/>
      <c r="S1510" s="187"/>
      <c r="T1510" s="155"/>
    </row>
    <row r="1511" spans="1:20" s="252" customFormat="1" x14ac:dyDescent="0.25">
      <c r="A1511" s="158"/>
      <c r="B1511" s="142"/>
      <c r="C1511" s="155"/>
      <c r="D1511" s="143"/>
      <c r="E1511" s="143"/>
      <c r="F1511" s="87"/>
      <c r="G1511" s="159"/>
      <c r="H1511" s="160"/>
      <c r="I1511" s="155"/>
      <c r="J1511" s="161"/>
      <c r="K1511" s="162"/>
      <c r="L1511" s="162"/>
      <c r="M1511" s="155"/>
      <c r="N1511" s="155"/>
      <c r="O1511" s="145"/>
      <c r="P1511" s="155"/>
      <c r="Q1511" s="93"/>
      <c r="R1511" s="155"/>
      <c r="S1511" s="187"/>
      <c r="T1511" s="155"/>
    </row>
    <row r="1512" spans="1:20" s="252" customFormat="1" x14ac:dyDescent="0.25">
      <c r="A1512" s="158"/>
      <c r="B1512" s="142"/>
      <c r="C1512" s="155"/>
      <c r="D1512" s="143"/>
      <c r="E1512" s="143"/>
      <c r="F1512" s="87"/>
      <c r="G1512" s="159"/>
      <c r="H1512" s="160"/>
      <c r="I1512" s="155"/>
      <c r="J1512" s="161"/>
      <c r="K1512" s="162"/>
      <c r="L1512" s="162"/>
      <c r="M1512" s="155"/>
      <c r="N1512" s="155"/>
      <c r="O1512" s="145"/>
      <c r="P1512" s="155"/>
      <c r="Q1512" s="93"/>
      <c r="R1512" s="155"/>
      <c r="S1512" s="187"/>
      <c r="T1512" s="155"/>
    </row>
    <row r="1513" spans="1:20" s="252" customFormat="1" x14ac:dyDescent="0.25">
      <c r="A1513" s="158"/>
      <c r="B1513" s="142"/>
      <c r="C1513" s="155"/>
      <c r="D1513" s="143"/>
      <c r="E1513" s="143"/>
      <c r="F1513" s="87"/>
      <c r="G1513" s="159"/>
      <c r="H1513" s="160"/>
      <c r="I1513" s="155"/>
      <c r="J1513" s="161"/>
      <c r="K1513" s="162"/>
      <c r="L1513" s="162"/>
      <c r="M1513" s="155"/>
      <c r="N1513" s="155"/>
      <c r="O1513" s="145"/>
      <c r="P1513" s="155"/>
      <c r="Q1513" s="93"/>
      <c r="R1513" s="155"/>
      <c r="S1513" s="187"/>
      <c r="T1513" s="155"/>
    </row>
    <row r="1514" spans="1:20" s="252" customFormat="1" x14ac:dyDescent="0.25">
      <c r="A1514" s="158"/>
      <c r="B1514" s="142"/>
      <c r="C1514" s="155"/>
      <c r="D1514" s="143"/>
      <c r="E1514" s="143"/>
      <c r="F1514" s="87"/>
      <c r="G1514" s="159"/>
      <c r="H1514" s="160"/>
      <c r="I1514" s="155"/>
      <c r="J1514" s="161"/>
      <c r="K1514" s="162"/>
      <c r="L1514" s="162"/>
      <c r="M1514" s="155"/>
      <c r="N1514" s="155"/>
      <c r="O1514" s="145"/>
      <c r="P1514" s="155"/>
      <c r="Q1514" s="93"/>
      <c r="R1514" s="155"/>
      <c r="S1514" s="187"/>
      <c r="T1514" s="155"/>
    </row>
    <row r="1515" spans="1:20" s="252" customFormat="1" x14ac:dyDescent="0.25">
      <c r="A1515" s="158"/>
      <c r="B1515" s="142"/>
      <c r="C1515" s="155"/>
      <c r="D1515" s="143"/>
      <c r="E1515" s="143"/>
      <c r="F1515" s="87"/>
      <c r="G1515" s="159"/>
      <c r="H1515" s="160"/>
      <c r="I1515" s="155"/>
      <c r="J1515" s="161"/>
      <c r="K1515" s="162"/>
      <c r="L1515" s="162"/>
      <c r="M1515" s="155"/>
      <c r="N1515" s="155"/>
      <c r="O1515" s="145"/>
      <c r="P1515" s="155"/>
      <c r="Q1515" s="93"/>
      <c r="R1515" s="155"/>
      <c r="S1515" s="187"/>
      <c r="T1515" s="155"/>
    </row>
    <row r="1516" spans="1:20" s="252" customFormat="1" x14ac:dyDescent="0.25">
      <c r="A1516" s="158"/>
      <c r="B1516" s="142"/>
      <c r="C1516" s="155"/>
      <c r="D1516" s="143"/>
      <c r="E1516" s="143"/>
      <c r="F1516" s="87"/>
      <c r="G1516" s="159"/>
      <c r="H1516" s="160"/>
      <c r="I1516" s="155"/>
      <c r="J1516" s="161"/>
      <c r="K1516" s="162"/>
      <c r="L1516" s="162"/>
      <c r="M1516" s="155"/>
      <c r="N1516" s="155"/>
      <c r="O1516" s="145"/>
      <c r="P1516" s="155"/>
      <c r="Q1516" s="93"/>
      <c r="R1516" s="155"/>
      <c r="S1516" s="187"/>
      <c r="T1516" s="155"/>
    </row>
    <row r="1517" spans="1:20" s="252" customFormat="1" x14ac:dyDescent="0.25">
      <c r="A1517" s="158"/>
      <c r="B1517" s="142"/>
      <c r="C1517" s="155"/>
      <c r="D1517" s="143"/>
      <c r="E1517" s="143"/>
      <c r="F1517" s="87"/>
      <c r="G1517" s="159"/>
      <c r="H1517" s="160"/>
      <c r="I1517" s="155"/>
      <c r="J1517" s="161"/>
      <c r="K1517" s="162"/>
      <c r="L1517" s="162"/>
      <c r="M1517" s="155"/>
      <c r="N1517" s="155"/>
      <c r="O1517" s="145"/>
      <c r="P1517" s="155"/>
      <c r="Q1517" s="93"/>
      <c r="R1517" s="155"/>
      <c r="S1517" s="187"/>
      <c r="T1517" s="155"/>
    </row>
    <row r="1518" spans="1:20" s="252" customFormat="1" x14ac:dyDescent="0.25">
      <c r="A1518" s="158"/>
      <c r="B1518" s="142"/>
      <c r="C1518" s="155"/>
      <c r="D1518" s="143"/>
      <c r="E1518" s="143"/>
      <c r="F1518" s="87"/>
      <c r="G1518" s="159"/>
      <c r="H1518" s="160"/>
      <c r="I1518" s="155"/>
      <c r="J1518" s="161"/>
      <c r="K1518" s="162"/>
      <c r="L1518" s="162"/>
      <c r="M1518" s="155"/>
      <c r="N1518" s="155"/>
      <c r="O1518" s="145"/>
      <c r="P1518" s="155"/>
      <c r="Q1518" s="93"/>
      <c r="R1518" s="155"/>
      <c r="S1518" s="187"/>
      <c r="T1518" s="155"/>
    </row>
    <row r="1519" spans="1:20" s="252" customFormat="1" x14ac:dyDescent="0.25">
      <c r="A1519" s="158"/>
      <c r="B1519" s="142"/>
      <c r="C1519" s="155"/>
      <c r="D1519" s="143"/>
      <c r="E1519" s="143"/>
      <c r="F1519" s="87"/>
      <c r="G1519" s="159"/>
      <c r="H1519" s="160"/>
      <c r="I1519" s="155"/>
      <c r="J1519" s="161"/>
      <c r="K1519" s="162"/>
      <c r="L1519" s="162"/>
      <c r="M1519" s="155"/>
      <c r="N1519" s="155"/>
      <c r="O1519" s="145"/>
      <c r="P1519" s="155"/>
      <c r="Q1519" s="155"/>
      <c r="R1519" s="155"/>
      <c r="S1519" s="187"/>
      <c r="T1519" s="155"/>
    </row>
    <row r="1520" spans="1:20" s="252" customFormat="1" x14ac:dyDescent="0.25">
      <c r="A1520" s="158"/>
      <c r="B1520" s="142"/>
      <c r="C1520" s="155"/>
      <c r="D1520" s="143"/>
      <c r="E1520" s="143"/>
      <c r="F1520" s="87"/>
      <c r="G1520" s="159"/>
      <c r="H1520" s="160"/>
      <c r="I1520" s="155"/>
      <c r="J1520" s="161"/>
      <c r="K1520" s="162"/>
      <c r="L1520" s="162"/>
      <c r="M1520" s="155"/>
      <c r="N1520" s="155"/>
      <c r="O1520" s="145"/>
      <c r="P1520" s="155"/>
      <c r="Q1520" s="93"/>
      <c r="R1520" s="155"/>
      <c r="S1520" s="187"/>
      <c r="T1520" s="155"/>
    </row>
    <row r="1521" spans="1:20" s="252" customFormat="1" x14ac:dyDescent="0.25">
      <c r="A1521" s="158"/>
      <c r="B1521" s="142"/>
      <c r="C1521" s="155"/>
      <c r="D1521" s="143"/>
      <c r="E1521" s="143"/>
      <c r="F1521" s="87"/>
      <c r="G1521" s="159"/>
      <c r="H1521" s="160"/>
      <c r="I1521" s="155"/>
      <c r="J1521" s="161"/>
      <c r="K1521" s="162"/>
      <c r="L1521" s="162"/>
      <c r="M1521" s="155"/>
      <c r="N1521" s="155"/>
      <c r="O1521" s="145"/>
      <c r="P1521" s="155"/>
      <c r="Q1521" s="93"/>
      <c r="R1521" s="155"/>
      <c r="S1521" s="187"/>
      <c r="T1521" s="155"/>
    </row>
    <row r="1522" spans="1:20" s="252" customFormat="1" x14ac:dyDescent="0.25">
      <c r="A1522" s="158"/>
      <c r="B1522" s="142"/>
      <c r="C1522" s="155"/>
      <c r="D1522" s="143"/>
      <c r="E1522" s="143"/>
      <c r="F1522" s="87"/>
      <c r="G1522" s="159"/>
      <c r="H1522" s="160"/>
      <c r="I1522" s="155"/>
      <c r="J1522" s="161"/>
      <c r="K1522" s="162"/>
      <c r="L1522" s="162"/>
      <c r="M1522" s="155"/>
      <c r="N1522" s="155"/>
      <c r="O1522" s="145"/>
      <c r="P1522" s="155"/>
      <c r="Q1522" s="93"/>
      <c r="R1522" s="155"/>
      <c r="S1522" s="187"/>
      <c r="T1522" s="155"/>
    </row>
    <row r="1523" spans="1:20" s="252" customFormat="1" x14ac:dyDescent="0.25">
      <c r="A1523" s="158"/>
      <c r="B1523" s="142"/>
      <c r="C1523" s="155"/>
      <c r="D1523" s="143"/>
      <c r="E1523" s="143"/>
      <c r="F1523" s="87"/>
      <c r="G1523" s="159"/>
      <c r="H1523" s="160"/>
      <c r="I1523" s="155"/>
      <c r="J1523" s="161"/>
      <c r="K1523" s="162"/>
      <c r="L1523" s="162"/>
      <c r="M1523" s="155"/>
      <c r="N1523" s="155"/>
      <c r="O1523" s="145"/>
      <c r="P1523" s="155"/>
      <c r="Q1523" s="93"/>
      <c r="R1523" s="155"/>
      <c r="S1523" s="187"/>
      <c r="T1523" s="155"/>
    </row>
    <row r="1524" spans="1:20" s="252" customFormat="1" x14ac:dyDescent="0.25">
      <c r="A1524" s="158"/>
      <c r="B1524" s="142"/>
      <c r="C1524" s="155"/>
      <c r="D1524" s="143"/>
      <c r="E1524" s="143"/>
      <c r="F1524" s="87"/>
      <c r="G1524" s="159"/>
      <c r="H1524" s="160"/>
      <c r="I1524" s="155"/>
      <c r="J1524" s="161"/>
      <c r="K1524" s="162"/>
      <c r="L1524" s="162"/>
      <c r="M1524" s="155"/>
      <c r="N1524" s="155"/>
      <c r="O1524" s="145"/>
      <c r="P1524" s="155"/>
      <c r="Q1524" s="155"/>
      <c r="R1524" s="155"/>
      <c r="S1524" s="187"/>
      <c r="T1524" s="155"/>
    </row>
    <row r="1525" spans="1:20" s="252" customFormat="1" x14ac:dyDescent="0.25">
      <c r="A1525" s="158"/>
      <c r="B1525" s="142"/>
      <c r="C1525" s="155"/>
      <c r="D1525" s="290"/>
      <c r="E1525" s="143"/>
      <c r="F1525" s="87"/>
      <c r="G1525" s="159"/>
      <c r="H1525" s="160"/>
      <c r="I1525" s="155"/>
      <c r="J1525" s="161"/>
      <c r="K1525" s="162"/>
      <c r="L1525" s="162"/>
      <c r="M1525" s="155"/>
      <c r="N1525" s="155"/>
      <c r="O1525" s="145"/>
      <c r="P1525" s="155"/>
      <c r="Q1525" s="93"/>
      <c r="R1525" s="155"/>
      <c r="S1525" s="187"/>
      <c r="T1525" s="155"/>
    </row>
    <row r="1526" spans="1:20" s="252" customFormat="1" x14ac:dyDescent="0.25">
      <c r="A1526" s="158"/>
      <c r="B1526" s="142"/>
      <c r="C1526" s="155"/>
      <c r="D1526" s="143"/>
      <c r="E1526" s="143"/>
      <c r="F1526" s="87"/>
      <c r="G1526" s="144"/>
      <c r="H1526" s="160"/>
      <c r="I1526" s="155"/>
      <c r="J1526" s="161"/>
      <c r="K1526" s="162"/>
      <c r="L1526" s="162"/>
      <c r="M1526" s="155"/>
      <c r="N1526" s="155"/>
      <c r="O1526" s="145"/>
      <c r="P1526" s="155"/>
      <c r="Q1526" s="93"/>
      <c r="R1526" s="155"/>
      <c r="S1526" s="187"/>
      <c r="T1526" s="155"/>
    </row>
    <row r="1527" spans="1:20" s="252" customFormat="1" x14ac:dyDescent="0.25">
      <c r="A1527" s="158"/>
      <c r="B1527" s="142"/>
      <c r="C1527" s="155"/>
      <c r="D1527" s="143"/>
      <c r="E1527" s="143"/>
      <c r="F1527" s="87"/>
      <c r="G1527" s="159"/>
      <c r="H1527" s="160"/>
      <c r="I1527" s="155"/>
      <c r="J1527" s="161"/>
      <c r="K1527" s="162"/>
      <c r="L1527" s="162"/>
      <c r="M1527" s="155"/>
      <c r="N1527" s="155"/>
      <c r="O1527" s="145"/>
      <c r="P1527" s="155"/>
      <c r="Q1527" s="93"/>
      <c r="R1527" s="155"/>
      <c r="S1527" s="187"/>
      <c r="T1527" s="155"/>
    </row>
    <row r="1528" spans="1:20" s="252" customFormat="1" x14ac:dyDescent="0.25">
      <c r="A1528" s="158"/>
      <c r="B1528" s="142"/>
      <c r="C1528" s="155"/>
      <c r="D1528" s="143"/>
      <c r="E1528" s="143"/>
      <c r="F1528" s="87"/>
      <c r="G1528" s="159"/>
      <c r="H1528" s="160"/>
      <c r="I1528" s="155"/>
      <c r="J1528" s="161"/>
      <c r="K1528" s="162"/>
      <c r="L1528" s="162"/>
      <c r="M1528" s="155"/>
      <c r="N1528" s="155"/>
      <c r="O1528" s="145"/>
      <c r="P1528" s="155"/>
      <c r="Q1528" s="93"/>
      <c r="R1528" s="155"/>
      <c r="S1528" s="187"/>
      <c r="T1528" s="155"/>
    </row>
    <row r="1529" spans="1:20" s="252" customFormat="1" x14ac:dyDescent="0.25">
      <c r="A1529" s="158"/>
      <c r="B1529" s="142"/>
      <c r="C1529" s="155"/>
      <c r="D1529" s="143"/>
      <c r="E1529" s="143"/>
      <c r="F1529" s="87"/>
      <c r="G1529" s="159"/>
      <c r="H1529" s="160"/>
      <c r="I1529" s="155"/>
      <c r="J1529" s="161"/>
      <c r="K1529" s="162"/>
      <c r="L1529" s="162"/>
      <c r="M1529" s="155"/>
      <c r="N1529" s="155"/>
      <c r="O1529" s="145"/>
      <c r="P1529" s="155"/>
      <c r="Q1529" s="93"/>
      <c r="R1529" s="155"/>
      <c r="S1529" s="187"/>
      <c r="T1529" s="155"/>
    </row>
    <row r="1530" spans="1:20" s="252" customFormat="1" x14ac:dyDescent="0.25">
      <c r="A1530" s="158"/>
      <c r="B1530" s="142"/>
      <c r="C1530" s="155"/>
      <c r="D1530" s="143"/>
      <c r="E1530" s="143"/>
      <c r="F1530" s="87"/>
      <c r="G1530" s="159"/>
      <c r="H1530" s="160"/>
      <c r="I1530" s="155"/>
      <c r="J1530" s="161"/>
      <c r="K1530" s="162"/>
      <c r="L1530" s="162"/>
      <c r="M1530" s="155"/>
      <c r="N1530" s="155"/>
      <c r="O1530" s="145"/>
      <c r="P1530" s="155"/>
      <c r="Q1530" s="93"/>
      <c r="R1530" s="155"/>
      <c r="S1530" s="187"/>
      <c r="T1530" s="155"/>
    </row>
    <row r="1531" spans="1:20" s="252" customFormat="1" x14ac:dyDescent="0.25">
      <c r="A1531" s="158"/>
      <c r="B1531" s="142"/>
      <c r="C1531" s="155"/>
      <c r="D1531" s="143"/>
      <c r="E1531" s="143"/>
      <c r="F1531" s="87"/>
      <c r="G1531" s="159"/>
      <c r="H1531" s="160"/>
      <c r="I1531" s="155"/>
      <c r="J1531" s="161"/>
      <c r="K1531" s="162"/>
      <c r="L1531" s="162"/>
      <c r="M1531" s="155"/>
      <c r="N1531" s="155"/>
      <c r="O1531" s="145"/>
      <c r="P1531" s="155"/>
      <c r="Q1531" s="93"/>
      <c r="R1531" s="155"/>
      <c r="S1531" s="187"/>
      <c r="T1531" s="155"/>
    </row>
    <row r="1532" spans="1:20" s="252" customFormat="1" x14ac:dyDescent="0.25">
      <c r="A1532" s="158"/>
      <c r="B1532" s="142"/>
      <c r="C1532" s="155"/>
      <c r="D1532" s="143"/>
      <c r="E1532" s="143"/>
      <c r="F1532" s="87"/>
      <c r="G1532" s="159"/>
      <c r="H1532" s="160"/>
      <c r="I1532" s="155"/>
      <c r="J1532" s="161"/>
      <c r="K1532" s="162"/>
      <c r="L1532" s="162"/>
      <c r="M1532" s="155"/>
      <c r="N1532" s="155"/>
      <c r="O1532" s="145"/>
      <c r="P1532" s="155"/>
      <c r="Q1532" s="93"/>
      <c r="R1532" s="155"/>
      <c r="S1532" s="187"/>
      <c r="T1532" s="155"/>
    </row>
    <row r="1533" spans="1:20" s="252" customFormat="1" x14ac:dyDescent="0.25">
      <c r="A1533" s="158"/>
      <c r="B1533" s="142"/>
      <c r="C1533" s="155"/>
      <c r="D1533" s="143"/>
      <c r="E1533" s="143"/>
      <c r="F1533" s="87"/>
      <c r="G1533" s="159"/>
      <c r="H1533" s="160"/>
      <c r="I1533" s="155"/>
      <c r="J1533" s="161"/>
      <c r="K1533" s="162"/>
      <c r="L1533" s="162"/>
      <c r="M1533" s="155"/>
      <c r="N1533" s="155"/>
      <c r="O1533" s="145"/>
      <c r="P1533" s="155"/>
      <c r="Q1533" s="93"/>
      <c r="R1533" s="155"/>
      <c r="S1533" s="187"/>
      <c r="T1533" s="155"/>
    </row>
    <row r="1534" spans="1:20" s="252" customFormat="1" x14ac:dyDescent="0.25">
      <c r="A1534" s="158"/>
      <c r="B1534" s="142"/>
      <c r="C1534" s="155"/>
      <c r="D1534" s="143"/>
      <c r="E1534" s="143"/>
      <c r="F1534" s="87"/>
      <c r="G1534" s="159"/>
      <c r="H1534" s="160"/>
      <c r="I1534" s="155"/>
      <c r="J1534" s="161"/>
      <c r="K1534" s="162"/>
      <c r="L1534" s="162"/>
      <c r="M1534" s="155"/>
      <c r="N1534" s="155"/>
      <c r="O1534" s="145"/>
      <c r="P1534" s="155"/>
      <c r="Q1534" s="93"/>
      <c r="R1534" s="155"/>
      <c r="S1534" s="187"/>
      <c r="T1534" s="155"/>
    </row>
    <row r="1535" spans="1:20" s="252" customFormat="1" x14ac:dyDescent="0.25">
      <c r="A1535" s="158"/>
      <c r="B1535" s="142"/>
      <c r="C1535" s="155"/>
      <c r="D1535" s="143"/>
      <c r="E1535" s="143"/>
      <c r="F1535" s="87"/>
      <c r="G1535" s="159"/>
      <c r="H1535" s="160"/>
      <c r="I1535" s="155"/>
      <c r="J1535" s="161"/>
      <c r="K1535" s="162"/>
      <c r="L1535" s="162"/>
      <c r="M1535" s="155"/>
      <c r="N1535" s="155"/>
      <c r="O1535" s="145"/>
      <c r="P1535" s="155"/>
      <c r="Q1535" s="93"/>
      <c r="R1535" s="155"/>
      <c r="S1535" s="187"/>
      <c r="T1535" s="155"/>
    </row>
    <row r="1536" spans="1:20" s="252" customFormat="1" x14ac:dyDescent="0.25">
      <c r="A1536" s="158"/>
      <c r="B1536" s="142"/>
      <c r="C1536" s="155"/>
      <c r="D1536" s="143"/>
      <c r="E1536" s="143"/>
      <c r="F1536" s="87"/>
      <c r="G1536" s="159"/>
      <c r="H1536" s="160"/>
      <c r="I1536" s="155"/>
      <c r="J1536" s="161"/>
      <c r="K1536" s="162"/>
      <c r="L1536" s="162"/>
      <c r="M1536" s="155"/>
      <c r="N1536" s="155"/>
      <c r="O1536" s="145"/>
      <c r="P1536" s="155"/>
      <c r="Q1536" s="155"/>
      <c r="R1536" s="155"/>
      <c r="S1536" s="187"/>
      <c r="T1536" s="155"/>
    </row>
    <row r="1537" spans="1:20" s="252" customFormat="1" x14ac:dyDescent="0.25">
      <c r="A1537" s="158"/>
      <c r="B1537" s="142"/>
      <c r="C1537" s="155"/>
      <c r="D1537" s="143"/>
      <c r="E1537" s="143"/>
      <c r="F1537" s="87"/>
      <c r="G1537" s="159"/>
      <c r="H1537" s="160"/>
      <c r="I1537" s="155"/>
      <c r="J1537" s="161"/>
      <c r="K1537" s="162"/>
      <c r="L1537" s="162"/>
      <c r="M1537" s="155"/>
      <c r="N1537" s="155"/>
      <c r="O1537" s="145"/>
      <c r="P1537" s="155"/>
      <c r="Q1537" s="93"/>
      <c r="R1537" s="155"/>
      <c r="S1537" s="187"/>
      <c r="T1537" s="155"/>
    </row>
    <row r="1538" spans="1:20" s="252" customFormat="1" x14ac:dyDescent="0.25">
      <c r="A1538" s="158"/>
      <c r="B1538" s="142"/>
      <c r="C1538" s="155"/>
      <c r="D1538" s="143"/>
      <c r="E1538" s="143"/>
      <c r="F1538" s="87"/>
      <c r="G1538" s="159"/>
      <c r="H1538" s="160"/>
      <c r="I1538" s="155"/>
      <c r="J1538" s="161"/>
      <c r="K1538" s="162"/>
      <c r="L1538" s="162"/>
      <c r="M1538" s="155"/>
      <c r="N1538" s="155"/>
      <c r="O1538" s="145"/>
      <c r="P1538" s="155"/>
      <c r="Q1538" s="93"/>
      <c r="R1538" s="155"/>
      <c r="S1538" s="187"/>
      <c r="T1538" s="155"/>
    </row>
    <row r="1539" spans="1:20" s="252" customFormat="1" x14ac:dyDescent="0.25">
      <c r="A1539" s="158"/>
      <c r="B1539" s="142"/>
      <c r="C1539" s="155"/>
      <c r="D1539" s="143"/>
      <c r="E1539" s="143"/>
      <c r="F1539" s="87"/>
      <c r="G1539" s="159"/>
      <c r="H1539" s="160"/>
      <c r="I1539" s="155"/>
      <c r="J1539" s="161"/>
      <c r="K1539" s="162"/>
      <c r="L1539" s="162"/>
      <c r="M1539" s="155"/>
      <c r="N1539" s="155"/>
      <c r="O1539" s="145"/>
      <c r="P1539" s="155"/>
      <c r="Q1539" s="93"/>
      <c r="R1539" s="155"/>
      <c r="S1539" s="187"/>
      <c r="T1539" s="155"/>
    </row>
    <row r="1540" spans="1:20" s="252" customFormat="1" x14ac:dyDescent="0.25">
      <c r="A1540" s="158"/>
      <c r="B1540" s="142"/>
      <c r="C1540" s="155"/>
      <c r="D1540" s="143"/>
      <c r="E1540" s="143"/>
      <c r="F1540" s="87"/>
      <c r="G1540" s="159"/>
      <c r="H1540" s="160"/>
      <c r="I1540" s="155"/>
      <c r="J1540" s="161"/>
      <c r="K1540" s="162"/>
      <c r="L1540" s="162"/>
      <c r="M1540" s="155"/>
      <c r="N1540" s="155"/>
      <c r="O1540" s="145"/>
      <c r="P1540" s="155"/>
      <c r="Q1540" s="93"/>
      <c r="R1540" s="155"/>
      <c r="S1540" s="187"/>
      <c r="T1540" s="155"/>
    </row>
    <row r="1541" spans="1:20" s="252" customFormat="1" x14ac:dyDescent="0.25">
      <c r="A1541" s="158"/>
      <c r="B1541" s="142"/>
      <c r="C1541" s="155"/>
      <c r="D1541" s="143"/>
      <c r="E1541" s="143"/>
      <c r="F1541" s="87"/>
      <c r="G1541" s="159"/>
      <c r="H1541" s="160"/>
      <c r="I1541" s="155"/>
      <c r="J1541" s="161"/>
      <c r="K1541" s="162"/>
      <c r="L1541" s="162"/>
      <c r="M1541" s="155"/>
      <c r="N1541" s="155"/>
      <c r="O1541" s="145"/>
      <c r="P1541" s="155"/>
      <c r="Q1541" s="93"/>
      <c r="R1541" s="155"/>
      <c r="S1541" s="187"/>
      <c r="T1541" s="155"/>
    </row>
    <row r="1542" spans="1:20" s="252" customFormat="1" x14ac:dyDescent="0.25">
      <c r="A1542" s="158"/>
      <c r="B1542" s="142"/>
      <c r="C1542" s="155"/>
      <c r="D1542" s="143"/>
      <c r="E1542" s="143"/>
      <c r="F1542" s="87"/>
      <c r="G1542" s="159"/>
      <c r="H1542" s="160"/>
      <c r="I1542" s="155"/>
      <c r="J1542" s="161"/>
      <c r="K1542" s="162"/>
      <c r="L1542" s="162"/>
      <c r="M1542" s="155"/>
      <c r="N1542" s="155"/>
      <c r="O1542" s="145"/>
      <c r="P1542" s="155"/>
      <c r="Q1542" s="93"/>
      <c r="R1542" s="155"/>
      <c r="S1542" s="187"/>
      <c r="T1542" s="155"/>
    </row>
    <row r="1543" spans="1:20" s="252" customFormat="1" x14ac:dyDescent="0.25">
      <c r="A1543" s="158"/>
      <c r="B1543" s="142"/>
      <c r="C1543" s="155"/>
      <c r="D1543" s="143"/>
      <c r="E1543" s="143"/>
      <c r="F1543" s="87"/>
      <c r="G1543" s="159"/>
      <c r="H1543" s="160"/>
      <c r="I1543" s="155"/>
      <c r="J1543" s="161"/>
      <c r="K1543" s="162"/>
      <c r="L1543" s="162"/>
      <c r="M1543" s="155"/>
      <c r="N1543" s="155"/>
      <c r="O1543" s="145"/>
      <c r="P1543" s="155"/>
      <c r="Q1543" s="93"/>
      <c r="R1543" s="155"/>
      <c r="S1543" s="187"/>
      <c r="T1543" s="155"/>
    </row>
    <row r="1544" spans="1:20" s="252" customFormat="1" x14ac:dyDescent="0.25">
      <c r="A1544" s="158"/>
      <c r="B1544" s="142"/>
      <c r="C1544" s="155"/>
      <c r="D1544" s="143"/>
      <c r="E1544" s="143"/>
      <c r="F1544" s="87"/>
      <c r="G1544" s="159"/>
      <c r="H1544" s="160"/>
      <c r="I1544" s="155"/>
      <c r="J1544" s="161"/>
      <c r="K1544" s="162"/>
      <c r="L1544" s="162"/>
      <c r="M1544" s="155"/>
      <c r="N1544" s="155"/>
      <c r="O1544" s="145"/>
      <c r="P1544" s="155"/>
      <c r="Q1544" s="93"/>
      <c r="R1544" s="155"/>
      <c r="S1544" s="187"/>
      <c r="T1544" s="155"/>
    </row>
    <row r="1545" spans="1:20" s="252" customFormat="1" x14ac:dyDescent="0.25">
      <c r="A1545" s="158"/>
      <c r="B1545" s="142"/>
      <c r="C1545" s="155"/>
      <c r="D1545" s="143"/>
      <c r="E1545" s="143"/>
      <c r="F1545" s="87"/>
      <c r="G1545" s="159"/>
      <c r="H1545" s="160"/>
      <c r="I1545" s="155"/>
      <c r="J1545" s="161"/>
      <c r="K1545" s="162"/>
      <c r="L1545" s="162"/>
      <c r="M1545" s="155"/>
      <c r="N1545" s="155"/>
      <c r="O1545" s="145"/>
      <c r="P1545" s="155"/>
      <c r="Q1545" s="155"/>
      <c r="R1545" s="155"/>
      <c r="S1545" s="187"/>
      <c r="T1545" s="155"/>
    </row>
    <row r="1546" spans="1:20" s="252" customFormat="1" x14ac:dyDescent="0.25">
      <c r="A1546" s="158"/>
      <c r="B1546" s="142"/>
      <c r="C1546" s="155"/>
      <c r="D1546" s="143"/>
      <c r="E1546" s="143"/>
      <c r="F1546" s="87"/>
      <c r="G1546" s="159"/>
      <c r="H1546" s="160"/>
      <c r="I1546" s="155"/>
      <c r="J1546" s="161"/>
      <c r="K1546" s="162"/>
      <c r="L1546" s="162"/>
      <c r="M1546" s="155"/>
      <c r="N1546" s="155"/>
      <c r="O1546" s="145"/>
      <c r="P1546" s="155"/>
      <c r="Q1546" s="93"/>
      <c r="R1546" s="155"/>
      <c r="S1546" s="187"/>
      <c r="T1546" s="155"/>
    </row>
    <row r="1547" spans="1:20" s="252" customFormat="1" x14ac:dyDescent="0.25">
      <c r="A1547" s="158"/>
      <c r="B1547" s="142"/>
      <c r="C1547" s="155"/>
      <c r="D1547" s="143"/>
      <c r="E1547" s="143"/>
      <c r="F1547" s="87"/>
      <c r="G1547" s="159"/>
      <c r="H1547" s="160"/>
      <c r="I1547" s="155"/>
      <c r="J1547" s="161"/>
      <c r="K1547" s="162"/>
      <c r="L1547" s="162"/>
      <c r="M1547" s="155"/>
      <c r="N1547" s="155"/>
      <c r="O1547" s="145"/>
      <c r="P1547" s="155"/>
      <c r="Q1547" s="93"/>
      <c r="R1547" s="155"/>
      <c r="S1547" s="187"/>
      <c r="T1547" s="155"/>
    </row>
    <row r="1548" spans="1:20" s="252" customFormat="1" x14ac:dyDescent="0.25">
      <c r="A1548" s="158"/>
      <c r="B1548" s="142"/>
      <c r="C1548" s="155"/>
      <c r="D1548" s="143"/>
      <c r="E1548" s="143"/>
      <c r="F1548" s="87"/>
      <c r="G1548" s="159"/>
      <c r="H1548" s="160"/>
      <c r="I1548" s="155"/>
      <c r="J1548" s="161"/>
      <c r="K1548" s="162"/>
      <c r="L1548" s="162"/>
      <c r="M1548" s="155"/>
      <c r="N1548" s="155"/>
      <c r="O1548" s="145"/>
      <c r="P1548" s="155"/>
      <c r="Q1548" s="93"/>
      <c r="R1548" s="155"/>
      <c r="S1548" s="187"/>
      <c r="T1548" s="155"/>
    </row>
    <row r="1549" spans="1:20" s="252" customFormat="1" x14ac:dyDescent="0.25">
      <c r="A1549" s="158"/>
      <c r="B1549" s="142"/>
      <c r="C1549" s="155"/>
      <c r="D1549" s="143"/>
      <c r="E1549" s="143"/>
      <c r="F1549" s="87"/>
      <c r="G1549" s="159"/>
      <c r="H1549" s="160"/>
      <c r="I1549" s="155"/>
      <c r="J1549" s="161"/>
      <c r="K1549" s="162"/>
      <c r="L1549" s="162"/>
      <c r="M1549" s="155"/>
      <c r="N1549" s="155"/>
      <c r="O1549" s="145"/>
      <c r="P1549" s="155"/>
      <c r="Q1549" s="93"/>
      <c r="R1549" s="155"/>
      <c r="S1549" s="187"/>
      <c r="T1549" s="155"/>
    </row>
    <row r="1550" spans="1:20" s="252" customFormat="1" x14ac:dyDescent="0.25">
      <c r="A1550" s="158"/>
      <c r="B1550" s="142"/>
      <c r="C1550" s="155"/>
      <c r="D1550" s="143"/>
      <c r="E1550" s="143"/>
      <c r="F1550" s="87"/>
      <c r="G1550" s="159"/>
      <c r="H1550" s="160"/>
      <c r="I1550" s="155"/>
      <c r="J1550" s="161"/>
      <c r="K1550" s="162"/>
      <c r="L1550" s="162"/>
      <c r="M1550" s="155"/>
      <c r="N1550" s="155"/>
      <c r="O1550" s="145"/>
      <c r="P1550" s="155"/>
      <c r="Q1550" s="155"/>
      <c r="R1550" s="155"/>
      <c r="S1550" s="187"/>
      <c r="T1550" s="155"/>
    </row>
    <row r="1551" spans="1:20" s="252" customFormat="1" x14ac:dyDescent="0.25">
      <c r="A1551" s="158"/>
      <c r="B1551" s="142"/>
      <c r="C1551" s="155"/>
      <c r="D1551" s="143"/>
      <c r="E1551" s="143"/>
      <c r="F1551" s="87"/>
      <c r="G1551" s="159"/>
      <c r="H1551" s="160"/>
      <c r="I1551" s="155"/>
      <c r="J1551" s="161"/>
      <c r="K1551" s="162"/>
      <c r="L1551" s="162"/>
      <c r="M1551" s="155"/>
      <c r="N1551" s="155"/>
      <c r="O1551" s="145"/>
      <c r="P1551" s="155"/>
      <c r="Q1551" s="93"/>
      <c r="R1551" s="155"/>
      <c r="S1551" s="187"/>
      <c r="T1551" s="155"/>
    </row>
    <row r="1552" spans="1:20" s="252" customFormat="1" x14ac:dyDescent="0.25">
      <c r="A1552" s="158"/>
      <c r="B1552" s="142"/>
      <c r="C1552" s="155"/>
      <c r="D1552" s="143"/>
      <c r="E1552" s="143"/>
      <c r="F1552" s="87"/>
      <c r="G1552" s="159"/>
      <c r="H1552" s="160"/>
      <c r="I1552" s="155"/>
      <c r="J1552" s="161"/>
      <c r="K1552" s="162"/>
      <c r="L1552" s="162"/>
      <c r="M1552" s="155"/>
      <c r="N1552" s="155"/>
      <c r="O1552" s="145"/>
      <c r="P1552" s="155"/>
      <c r="Q1552" s="93"/>
      <c r="R1552" s="155"/>
      <c r="S1552" s="187"/>
      <c r="T1552" s="155"/>
    </row>
    <row r="1553" spans="1:20" s="252" customFormat="1" x14ac:dyDescent="0.25">
      <c r="A1553" s="158"/>
      <c r="B1553" s="142"/>
      <c r="C1553" s="155"/>
      <c r="D1553" s="143"/>
      <c r="E1553" s="143"/>
      <c r="F1553" s="87"/>
      <c r="G1553" s="159"/>
      <c r="H1553" s="160"/>
      <c r="I1553" s="155"/>
      <c r="J1553" s="161"/>
      <c r="K1553" s="162"/>
      <c r="L1553" s="162"/>
      <c r="M1553" s="155"/>
      <c r="N1553" s="155"/>
      <c r="O1553" s="145"/>
      <c r="P1553" s="155"/>
      <c r="Q1553" s="93"/>
      <c r="R1553" s="155"/>
      <c r="S1553" s="187"/>
      <c r="T1553" s="155"/>
    </row>
    <row r="1554" spans="1:20" s="252" customFormat="1" x14ac:dyDescent="0.25">
      <c r="A1554" s="158"/>
      <c r="B1554" s="142"/>
      <c r="C1554" s="155"/>
      <c r="D1554" s="143"/>
      <c r="E1554" s="143"/>
      <c r="F1554" s="87"/>
      <c r="G1554" s="159"/>
      <c r="H1554" s="160"/>
      <c r="I1554" s="155"/>
      <c r="J1554" s="161"/>
      <c r="K1554" s="162"/>
      <c r="L1554" s="162"/>
      <c r="M1554" s="155"/>
      <c r="N1554" s="155"/>
      <c r="O1554" s="145"/>
      <c r="P1554" s="155"/>
      <c r="Q1554" s="93"/>
      <c r="R1554" s="155"/>
      <c r="S1554" s="187"/>
      <c r="T1554" s="155"/>
    </row>
    <row r="1555" spans="1:20" s="252" customFormat="1" x14ac:dyDescent="0.25">
      <c r="A1555" s="158"/>
      <c r="B1555" s="142"/>
      <c r="C1555" s="155"/>
      <c r="D1555" s="143"/>
      <c r="E1555" s="143"/>
      <c r="F1555" s="87"/>
      <c r="G1555" s="159"/>
      <c r="H1555" s="160"/>
      <c r="I1555" s="155"/>
      <c r="J1555" s="161"/>
      <c r="K1555" s="162"/>
      <c r="L1555" s="162"/>
      <c r="M1555" s="155"/>
      <c r="N1555" s="155"/>
      <c r="O1555" s="145"/>
      <c r="P1555" s="155"/>
      <c r="Q1555" s="155"/>
      <c r="R1555" s="155"/>
      <c r="S1555" s="187"/>
      <c r="T1555" s="155"/>
    </row>
    <row r="1556" spans="1:20" s="252" customFormat="1" x14ac:dyDescent="0.25">
      <c r="A1556" s="158"/>
      <c r="B1556" s="142"/>
      <c r="C1556" s="155"/>
      <c r="D1556" s="143"/>
      <c r="E1556" s="143"/>
      <c r="F1556" s="87"/>
      <c r="G1556" s="159"/>
      <c r="H1556" s="160"/>
      <c r="I1556" s="155"/>
      <c r="J1556" s="161"/>
      <c r="K1556" s="162"/>
      <c r="L1556" s="162"/>
      <c r="M1556" s="155"/>
      <c r="N1556" s="155"/>
      <c r="O1556" s="145"/>
      <c r="P1556" s="155"/>
      <c r="Q1556" s="93"/>
      <c r="R1556" s="155"/>
      <c r="S1556" s="187"/>
      <c r="T1556" s="155"/>
    </row>
    <row r="1557" spans="1:20" s="252" customFormat="1" x14ac:dyDescent="0.25">
      <c r="A1557" s="158"/>
      <c r="B1557" s="142"/>
      <c r="C1557" s="155"/>
      <c r="D1557" s="143"/>
      <c r="E1557" s="143"/>
      <c r="F1557" s="87"/>
      <c r="G1557" s="159"/>
      <c r="H1557" s="160"/>
      <c r="I1557" s="155"/>
      <c r="J1557" s="161"/>
      <c r="K1557" s="162"/>
      <c r="L1557" s="162"/>
      <c r="M1557" s="155"/>
      <c r="N1557" s="155"/>
      <c r="O1557" s="145"/>
      <c r="P1557" s="155"/>
      <c r="Q1557" s="93"/>
      <c r="R1557" s="155"/>
      <c r="S1557" s="187"/>
      <c r="T1557" s="155"/>
    </row>
    <row r="1558" spans="1:20" s="252" customFormat="1" x14ac:dyDescent="0.25">
      <c r="A1558" s="158"/>
      <c r="B1558" s="142"/>
      <c r="C1558" s="155"/>
      <c r="D1558" s="143"/>
      <c r="E1558" s="143"/>
      <c r="F1558" s="87"/>
      <c r="G1558" s="159"/>
      <c r="H1558" s="160"/>
      <c r="I1558" s="155"/>
      <c r="J1558" s="161"/>
      <c r="K1558" s="162"/>
      <c r="L1558" s="162"/>
      <c r="M1558" s="155"/>
      <c r="N1558" s="155"/>
      <c r="O1558" s="145"/>
      <c r="P1558" s="155"/>
      <c r="Q1558" s="93"/>
      <c r="R1558" s="155"/>
      <c r="S1558" s="187"/>
      <c r="T1558" s="155"/>
    </row>
    <row r="1559" spans="1:20" s="252" customFormat="1" x14ac:dyDescent="0.25">
      <c r="A1559" s="158"/>
      <c r="B1559" s="142"/>
      <c r="C1559" s="155"/>
      <c r="D1559" s="143"/>
      <c r="E1559" s="143"/>
      <c r="F1559" s="87"/>
      <c r="G1559" s="159"/>
      <c r="H1559" s="160"/>
      <c r="I1559" s="155"/>
      <c r="J1559" s="161"/>
      <c r="K1559" s="162"/>
      <c r="L1559" s="162"/>
      <c r="M1559" s="155"/>
      <c r="N1559" s="155"/>
      <c r="O1559" s="145"/>
      <c r="P1559" s="155"/>
      <c r="Q1559" s="93"/>
      <c r="R1559" s="155"/>
      <c r="S1559" s="187"/>
      <c r="T1559" s="155"/>
    </row>
    <row r="1560" spans="1:20" s="252" customFormat="1" x14ac:dyDescent="0.25">
      <c r="A1560" s="158"/>
      <c r="B1560" s="142"/>
      <c r="C1560" s="155"/>
      <c r="D1560" s="143"/>
      <c r="E1560" s="143"/>
      <c r="F1560" s="87"/>
      <c r="G1560" s="159"/>
      <c r="H1560" s="160"/>
      <c r="I1560" s="155"/>
      <c r="J1560" s="161"/>
      <c r="K1560" s="162"/>
      <c r="L1560" s="162"/>
      <c r="M1560" s="155"/>
      <c r="N1560" s="155"/>
      <c r="O1560" s="145"/>
      <c r="P1560" s="155"/>
      <c r="Q1560" s="155"/>
      <c r="R1560" s="155"/>
      <c r="S1560" s="187"/>
      <c r="T1560" s="155"/>
    </row>
    <row r="1561" spans="1:20" s="252" customFormat="1" x14ac:dyDescent="0.25">
      <c r="A1561" s="158"/>
      <c r="B1561" s="142"/>
      <c r="C1561" s="155"/>
      <c r="D1561" s="143"/>
      <c r="E1561" s="143"/>
      <c r="F1561" s="87"/>
      <c r="G1561" s="159"/>
      <c r="H1561" s="160"/>
      <c r="I1561" s="155"/>
      <c r="J1561" s="161"/>
      <c r="K1561" s="162"/>
      <c r="L1561" s="162"/>
      <c r="M1561" s="155"/>
      <c r="N1561" s="155"/>
      <c r="O1561" s="145"/>
      <c r="P1561" s="155"/>
      <c r="Q1561" s="155"/>
      <c r="R1561" s="155"/>
      <c r="S1561" s="187"/>
      <c r="T1561" s="155"/>
    </row>
    <row r="1562" spans="1:20" s="252" customFormat="1" x14ac:dyDescent="0.25">
      <c r="A1562" s="158"/>
      <c r="B1562" s="142"/>
      <c r="C1562" s="155"/>
      <c r="D1562" s="143"/>
      <c r="E1562" s="143"/>
      <c r="F1562" s="87"/>
      <c r="G1562" s="159"/>
      <c r="H1562" s="160"/>
      <c r="I1562" s="155"/>
      <c r="J1562" s="161"/>
      <c r="K1562" s="162"/>
      <c r="L1562" s="162"/>
      <c r="M1562" s="155"/>
      <c r="N1562" s="155"/>
      <c r="O1562" s="145"/>
      <c r="P1562" s="155"/>
      <c r="Q1562" s="93"/>
      <c r="R1562" s="155"/>
      <c r="S1562" s="187"/>
      <c r="T1562" s="155"/>
    </row>
    <row r="1563" spans="1:20" s="252" customFormat="1" x14ac:dyDescent="0.25">
      <c r="A1563" s="158"/>
      <c r="B1563" s="142"/>
      <c r="C1563" s="155"/>
      <c r="D1563" s="143"/>
      <c r="E1563" s="143"/>
      <c r="F1563" s="87"/>
      <c r="G1563" s="159"/>
      <c r="H1563" s="160"/>
      <c r="I1563" s="155"/>
      <c r="J1563" s="161"/>
      <c r="K1563" s="162"/>
      <c r="L1563" s="162"/>
      <c r="M1563" s="155"/>
      <c r="N1563" s="155"/>
      <c r="O1563" s="145"/>
      <c r="P1563" s="155"/>
      <c r="Q1563" s="93"/>
      <c r="R1563" s="155"/>
      <c r="S1563" s="187"/>
      <c r="T1563" s="155"/>
    </row>
    <row r="1564" spans="1:20" s="252" customFormat="1" x14ac:dyDescent="0.25">
      <c r="A1564" s="158"/>
      <c r="B1564" s="142"/>
      <c r="C1564" s="155"/>
      <c r="D1564" s="143"/>
      <c r="E1564" s="143"/>
      <c r="F1564" s="87"/>
      <c r="G1564" s="159"/>
      <c r="H1564" s="160"/>
      <c r="I1564" s="155"/>
      <c r="J1564" s="161"/>
      <c r="K1564" s="162"/>
      <c r="L1564" s="162"/>
      <c r="M1564" s="155"/>
      <c r="N1564" s="155"/>
      <c r="O1564" s="145"/>
      <c r="P1564" s="155"/>
      <c r="Q1564" s="93"/>
      <c r="R1564" s="155"/>
      <c r="S1564" s="187"/>
      <c r="T1564" s="155"/>
    </row>
    <row r="1565" spans="1:20" s="252" customFormat="1" x14ac:dyDescent="0.25">
      <c r="A1565" s="158"/>
      <c r="B1565" s="142"/>
      <c r="C1565" s="155"/>
      <c r="D1565" s="143"/>
      <c r="E1565" s="143"/>
      <c r="F1565" s="87"/>
      <c r="G1565" s="159"/>
      <c r="H1565" s="160"/>
      <c r="I1565" s="155"/>
      <c r="J1565" s="161"/>
      <c r="K1565" s="162"/>
      <c r="L1565" s="162"/>
      <c r="M1565" s="155"/>
      <c r="N1565" s="155"/>
      <c r="O1565" s="145"/>
      <c r="P1565" s="155"/>
      <c r="Q1565" s="155"/>
      <c r="R1565" s="155"/>
      <c r="S1565" s="187"/>
      <c r="T1565" s="155"/>
    </row>
    <row r="1566" spans="1:20" s="252" customFormat="1" x14ac:dyDescent="0.25">
      <c r="A1566" s="158"/>
      <c r="B1566" s="142"/>
      <c r="C1566" s="155"/>
      <c r="D1566" s="143"/>
      <c r="E1566" s="143"/>
      <c r="F1566" s="87"/>
      <c r="G1566" s="159"/>
      <c r="H1566" s="160"/>
      <c r="I1566" s="155"/>
      <c r="J1566" s="161"/>
      <c r="K1566" s="162"/>
      <c r="L1566" s="162"/>
      <c r="M1566" s="155"/>
      <c r="N1566" s="155"/>
      <c r="O1566" s="145"/>
      <c r="P1566" s="155"/>
      <c r="Q1566" s="93"/>
      <c r="R1566" s="155"/>
      <c r="S1566" s="187"/>
      <c r="T1566" s="155"/>
    </row>
    <row r="1567" spans="1:20" s="252" customFormat="1" x14ac:dyDescent="0.25">
      <c r="A1567" s="158"/>
      <c r="B1567" s="142"/>
      <c r="C1567" s="155"/>
      <c r="D1567" s="143"/>
      <c r="E1567" s="143"/>
      <c r="F1567" s="87"/>
      <c r="G1567" s="159"/>
      <c r="H1567" s="160"/>
      <c r="I1567" s="155"/>
      <c r="J1567" s="161"/>
      <c r="K1567" s="162"/>
      <c r="L1567" s="162"/>
      <c r="M1567" s="155"/>
      <c r="N1567" s="155"/>
      <c r="O1567" s="145"/>
      <c r="P1567" s="155"/>
      <c r="Q1567" s="93"/>
      <c r="R1567" s="155"/>
      <c r="S1567" s="187"/>
      <c r="T1567" s="155"/>
    </row>
    <row r="1568" spans="1:20" s="252" customFormat="1" x14ac:dyDescent="0.25">
      <c r="A1568" s="158"/>
      <c r="B1568" s="142"/>
      <c r="C1568" s="155"/>
      <c r="D1568" s="143"/>
      <c r="E1568" s="143"/>
      <c r="F1568" s="87"/>
      <c r="G1568" s="159"/>
      <c r="H1568" s="160"/>
      <c r="I1568" s="155"/>
      <c r="J1568" s="161"/>
      <c r="K1568" s="162"/>
      <c r="L1568" s="162"/>
      <c r="M1568" s="155"/>
      <c r="N1568" s="155"/>
      <c r="O1568" s="145"/>
      <c r="P1568" s="155"/>
      <c r="Q1568" s="93"/>
      <c r="R1568" s="155"/>
      <c r="S1568" s="187"/>
      <c r="T1568" s="155"/>
    </row>
    <row r="1569" spans="1:20" s="252" customFormat="1" x14ac:dyDescent="0.25">
      <c r="A1569" s="158"/>
      <c r="B1569" s="142"/>
      <c r="C1569" s="155"/>
      <c r="D1569" s="143"/>
      <c r="E1569" s="143"/>
      <c r="F1569" s="87"/>
      <c r="G1569" s="159"/>
      <c r="H1569" s="160"/>
      <c r="I1569" s="155"/>
      <c r="J1569" s="161"/>
      <c r="K1569" s="162"/>
      <c r="L1569" s="162"/>
      <c r="M1569" s="155"/>
      <c r="N1569" s="155"/>
      <c r="O1569" s="145"/>
      <c r="P1569" s="155"/>
      <c r="Q1569" s="93"/>
      <c r="R1569" s="155"/>
      <c r="S1569" s="187"/>
      <c r="T1569" s="155"/>
    </row>
    <row r="1570" spans="1:20" s="252" customFormat="1" x14ac:dyDescent="0.25">
      <c r="A1570" s="158"/>
      <c r="B1570" s="142"/>
      <c r="C1570" s="155"/>
      <c r="D1570" s="143"/>
      <c r="E1570" s="143"/>
      <c r="F1570" s="87"/>
      <c r="G1570" s="159"/>
      <c r="H1570" s="160"/>
      <c r="I1570" s="155"/>
      <c r="J1570" s="161"/>
      <c r="K1570" s="162"/>
      <c r="L1570" s="162"/>
      <c r="M1570" s="155"/>
      <c r="N1570" s="155"/>
      <c r="O1570" s="145"/>
      <c r="P1570" s="155"/>
      <c r="Q1570" s="93"/>
      <c r="R1570" s="155"/>
      <c r="S1570" s="187"/>
      <c r="T1570" s="155"/>
    </row>
    <row r="1571" spans="1:20" s="252" customFormat="1" x14ac:dyDescent="0.25">
      <c r="A1571" s="158"/>
      <c r="B1571" s="142"/>
      <c r="C1571" s="155"/>
      <c r="D1571" s="143"/>
      <c r="E1571" s="143"/>
      <c r="F1571" s="87"/>
      <c r="G1571" s="159"/>
      <c r="H1571" s="160"/>
      <c r="I1571" s="155"/>
      <c r="J1571" s="161"/>
      <c r="K1571" s="162"/>
      <c r="L1571" s="162"/>
      <c r="M1571" s="155"/>
      <c r="N1571" s="155"/>
      <c r="O1571" s="145"/>
      <c r="P1571" s="155"/>
      <c r="Q1571" s="93"/>
      <c r="R1571" s="155"/>
      <c r="S1571" s="187"/>
      <c r="T1571" s="155"/>
    </row>
    <row r="1572" spans="1:20" s="252" customFormat="1" x14ac:dyDescent="0.25">
      <c r="A1572" s="158"/>
      <c r="B1572" s="142"/>
      <c r="C1572" s="155"/>
      <c r="D1572" s="143"/>
      <c r="E1572" s="143"/>
      <c r="F1572" s="87"/>
      <c r="G1572" s="159"/>
      <c r="H1572" s="160"/>
      <c r="I1572" s="155"/>
      <c r="J1572" s="161"/>
      <c r="K1572" s="162"/>
      <c r="L1572" s="162"/>
      <c r="M1572" s="155"/>
      <c r="N1572" s="155"/>
      <c r="O1572" s="145"/>
      <c r="P1572" s="155"/>
      <c r="Q1572" s="155"/>
      <c r="R1572" s="155"/>
      <c r="S1572" s="187"/>
      <c r="T1572" s="155"/>
    </row>
    <row r="1573" spans="1:20" s="252" customFormat="1" x14ac:dyDescent="0.25">
      <c r="A1573" s="158"/>
      <c r="B1573" s="142"/>
      <c r="C1573" s="155"/>
      <c r="D1573" s="143"/>
      <c r="E1573" s="143"/>
      <c r="F1573" s="87"/>
      <c r="G1573" s="159"/>
      <c r="H1573" s="160"/>
      <c r="I1573" s="155"/>
      <c r="J1573" s="161"/>
      <c r="K1573" s="162"/>
      <c r="L1573" s="162"/>
      <c r="M1573" s="155"/>
      <c r="N1573" s="155"/>
      <c r="O1573" s="145"/>
      <c r="P1573" s="155"/>
      <c r="Q1573" s="93"/>
      <c r="R1573" s="155"/>
      <c r="S1573" s="187"/>
      <c r="T1573" s="155"/>
    </row>
    <row r="1574" spans="1:20" s="252" customFormat="1" x14ac:dyDescent="0.25">
      <c r="A1574" s="158"/>
      <c r="B1574" s="142"/>
      <c r="C1574" s="155"/>
      <c r="D1574" s="143"/>
      <c r="E1574" s="143"/>
      <c r="F1574" s="87"/>
      <c r="G1574" s="159"/>
      <c r="H1574" s="160"/>
      <c r="I1574" s="155"/>
      <c r="J1574" s="161"/>
      <c r="K1574" s="162"/>
      <c r="L1574" s="162"/>
      <c r="M1574" s="155"/>
      <c r="N1574" s="155"/>
      <c r="O1574" s="145"/>
      <c r="P1574" s="155"/>
      <c r="Q1574" s="93"/>
      <c r="R1574" s="155"/>
      <c r="S1574" s="187"/>
      <c r="T1574" s="155"/>
    </row>
    <row r="1575" spans="1:20" s="252" customFormat="1" x14ac:dyDescent="0.25">
      <c r="A1575" s="158"/>
      <c r="B1575" s="142"/>
      <c r="C1575" s="155"/>
      <c r="D1575" s="143"/>
      <c r="E1575" s="143"/>
      <c r="F1575" s="87"/>
      <c r="G1575" s="159"/>
      <c r="H1575" s="160"/>
      <c r="I1575" s="155"/>
      <c r="J1575" s="161"/>
      <c r="K1575" s="162"/>
      <c r="L1575" s="162"/>
      <c r="M1575" s="155"/>
      <c r="N1575" s="155"/>
      <c r="O1575" s="145"/>
      <c r="P1575" s="155"/>
      <c r="Q1575" s="93"/>
      <c r="R1575" s="155"/>
      <c r="S1575" s="187"/>
      <c r="T1575" s="155"/>
    </row>
    <row r="1576" spans="1:20" s="252" customFormat="1" x14ac:dyDescent="0.25">
      <c r="A1576" s="158"/>
      <c r="B1576" s="142"/>
      <c r="C1576" s="155"/>
      <c r="D1576" s="143"/>
      <c r="E1576" s="143"/>
      <c r="F1576" s="87"/>
      <c r="G1576" s="159"/>
      <c r="H1576" s="160"/>
      <c r="I1576" s="155"/>
      <c r="J1576" s="161"/>
      <c r="K1576" s="162"/>
      <c r="L1576" s="162"/>
      <c r="M1576" s="155"/>
      <c r="N1576" s="155"/>
      <c r="O1576" s="145"/>
      <c r="P1576" s="155"/>
      <c r="Q1576" s="93"/>
      <c r="R1576" s="155"/>
      <c r="S1576" s="187"/>
      <c r="T1576" s="155"/>
    </row>
    <row r="1577" spans="1:20" s="252" customFormat="1" x14ac:dyDescent="0.25">
      <c r="A1577" s="158"/>
      <c r="B1577" s="142"/>
      <c r="C1577" s="155"/>
      <c r="D1577" s="143"/>
      <c r="E1577" s="143"/>
      <c r="F1577" s="87"/>
      <c r="G1577" s="159"/>
      <c r="H1577" s="160"/>
      <c r="I1577" s="155"/>
      <c r="J1577" s="161"/>
      <c r="K1577" s="162"/>
      <c r="L1577" s="162"/>
      <c r="M1577" s="155"/>
      <c r="N1577" s="155"/>
      <c r="O1577" s="155"/>
      <c r="P1577" s="155"/>
      <c r="Q1577" s="93"/>
      <c r="R1577" s="155"/>
      <c r="S1577" s="187"/>
      <c r="T1577" s="155"/>
    </row>
    <row r="1578" spans="1:20" s="252" customFormat="1" x14ac:dyDescent="0.25">
      <c r="A1578" s="158"/>
      <c r="B1578" s="142"/>
      <c r="C1578" s="155"/>
      <c r="D1578" s="143"/>
      <c r="E1578" s="143"/>
      <c r="F1578" s="87"/>
      <c r="G1578" s="159"/>
      <c r="H1578" s="160"/>
      <c r="I1578" s="155"/>
      <c r="J1578" s="161"/>
      <c r="K1578" s="162"/>
      <c r="L1578" s="162"/>
      <c r="M1578" s="155"/>
      <c r="N1578" s="155"/>
      <c r="O1578" s="145"/>
      <c r="P1578" s="155"/>
      <c r="Q1578" s="93"/>
      <c r="R1578" s="155"/>
      <c r="S1578" s="187"/>
      <c r="T1578" s="155"/>
    </row>
    <row r="1579" spans="1:20" s="252" customFormat="1" x14ac:dyDescent="0.25">
      <c r="A1579" s="158"/>
      <c r="B1579" s="142"/>
      <c r="C1579" s="155"/>
      <c r="D1579" s="143"/>
      <c r="E1579" s="143"/>
      <c r="F1579" s="87"/>
      <c r="G1579" s="159"/>
      <c r="H1579" s="160"/>
      <c r="I1579" s="155"/>
      <c r="J1579" s="161"/>
      <c r="K1579" s="162"/>
      <c r="L1579" s="162"/>
      <c r="M1579" s="155"/>
      <c r="N1579" s="155"/>
      <c r="O1579" s="155"/>
      <c r="P1579" s="155"/>
      <c r="Q1579" s="93"/>
      <c r="R1579" s="155"/>
      <c r="S1579" s="187"/>
      <c r="T1579" s="155"/>
    </row>
    <row r="1580" spans="1:20" s="252" customFormat="1" x14ac:dyDescent="0.25">
      <c r="A1580" s="158"/>
      <c r="B1580" s="142"/>
      <c r="C1580" s="155"/>
      <c r="D1580" s="143"/>
      <c r="E1580" s="143"/>
      <c r="F1580" s="87"/>
      <c r="G1580" s="159"/>
      <c r="H1580" s="160"/>
      <c r="I1580" s="155"/>
      <c r="J1580" s="161"/>
      <c r="K1580" s="162"/>
      <c r="L1580" s="162"/>
      <c r="M1580" s="155"/>
      <c r="N1580" s="155"/>
      <c r="O1580" s="145"/>
      <c r="P1580" s="155"/>
      <c r="Q1580" s="93"/>
      <c r="R1580" s="155"/>
      <c r="S1580" s="187"/>
      <c r="T1580" s="155"/>
    </row>
    <row r="1581" spans="1:20" s="252" customFormat="1" x14ac:dyDescent="0.25">
      <c r="A1581" s="158"/>
      <c r="B1581" s="142"/>
      <c r="C1581" s="155"/>
      <c r="D1581" s="143"/>
      <c r="E1581" s="143"/>
      <c r="F1581" s="87"/>
      <c r="G1581" s="159"/>
      <c r="H1581" s="160"/>
      <c r="I1581" s="155"/>
      <c r="J1581" s="161"/>
      <c r="K1581" s="162"/>
      <c r="L1581" s="162"/>
      <c r="M1581" s="155"/>
      <c r="N1581" s="155"/>
      <c r="O1581" s="145"/>
      <c r="P1581" s="155"/>
      <c r="Q1581" s="93"/>
      <c r="R1581" s="155"/>
      <c r="S1581" s="187"/>
      <c r="T1581" s="155"/>
    </row>
    <row r="1582" spans="1:20" s="252" customFormat="1" x14ac:dyDescent="0.25">
      <c r="A1582" s="158"/>
      <c r="B1582" s="142"/>
      <c r="C1582" s="155"/>
      <c r="D1582" s="143"/>
      <c r="E1582" s="143"/>
      <c r="F1582" s="87"/>
      <c r="G1582" s="159"/>
      <c r="H1582" s="160"/>
      <c r="I1582" s="155"/>
      <c r="J1582" s="161"/>
      <c r="K1582" s="162"/>
      <c r="L1582" s="162"/>
      <c r="M1582" s="155"/>
      <c r="N1582" s="155"/>
      <c r="O1582" s="145"/>
      <c r="P1582" s="155"/>
      <c r="Q1582" s="93"/>
      <c r="R1582" s="155"/>
      <c r="S1582" s="187"/>
      <c r="T1582" s="155"/>
    </row>
    <row r="1583" spans="1:20" s="252" customFormat="1" x14ac:dyDescent="0.25">
      <c r="A1583" s="158"/>
      <c r="B1583" s="142"/>
      <c r="C1583" s="155"/>
      <c r="D1583" s="143"/>
      <c r="E1583" s="143"/>
      <c r="F1583" s="87"/>
      <c r="G1583" s="159"/>
      <c r="H1583" s="160"/>
      <c r="I1583" s="155"/>
      <c r="J1583" s="161"/>
      <c r="K1583" s="162"/>
      <c r="L1583" s="162"/>
      <c r="M1583" s="155"/>
      <c r="N1583" s="155"/>
      <c r="O1583" s="145"/>
      <c r="P1583" s="155"/>
      <c r="Q1583" s="93"/>
      <c r="R1583" s="155"/>
      <c r="S1583" s="187"/>
      <c r="T1583" s="155"/>
    </row>
    <row r="1584" spans="1:20" s="292" customFormat="1" x14ac:dyDescent="0.25">
      <c r="A1584" s="132"/>
      <c r="B1584" s="147"/>
      <c r="C1584" s="134"/>
      <c r="D1584" s="135"/>
      <c r="E1584" s="135"/>
      <c r="F1584" s="87"/>
      <c r="G1584" s="136"/>
      <c r="H1584" s="137"/>
      <c r="I1584" s="134"/>
      <c r="J1584" s="138"/>
      <c r="K1584" s="139"/>
      <c r="L1584" s="139"/>
      <c r="M1584" s="134"/>
      <c r="N1584" s="134"/>
      <c r="O1584" s="140"/>
      <c r="P1584" s="134"/>
      <c r="Q1584" s="134"/>
      <c r="R1584" s="134"/>
      <c r="S1584" s="291"/>
      <c r="T1584" s="134"/>
    </row>
    <row r="1585" spans="1:20" s="252" customFormat="1" x14ac:dyDescent="0.25">
      <c r="A1585" s="158"/>
      <c r="B1585" s="142"/>
      <c r="C1585" s="155"/>
      <c r="D1585" s="143"/>
      <c r="E1585" s="143"/>
      <c r="F1585" s="87"/>
      <c r="G1585" s="159"/>
      <c r="H1585" s="160"/>
      <c r="I1585" s="155"/>
      <c r="J1585" s="161"/>
      <c r="K1585" s="162"/>
      <c r="L1585" s="162"/>
      <c r="M1585" s="155"/>
      <c r="N1585" s="155"/>
      <c r="O1585" s="145"/>
      <c r="P1585" s="155"/>
      <c r="Q1585" s="93"/>
      <c r="R1585" s="155"/>
      <c r="S1585" s="187"/>
      <c r="T1585" s="155"/>
    </row>
    <row r="1586" spans="1:20" s="252" customFormat="1" x14ac:dyDescent="0.25">
      <c r="A1586" s="158"/>
      <c r="B1586" s="142"/>
      <c r="C1586" s="155"/>
      <c r="D1586" s="143"/>
      <c r="E1586" s="143"/>
      <c r="F1586" s="87"/>
      <c r="G1586" s="159"/>
      <c r="H1586" s="160"/>
      <c r="I1586" s="155"/>
      <c r="J1586" s="161"/>
      <c r="K1586" s="162"/>
      <c r="L1586" s="162"/>
      <c r="M1586" s="155"/>
      <c r="N1586" s="155"/>
      <c r="O1586" s="145"/>
      <c r="P1586" s="155"/>
      <c r="Q1586" s="93"/>
      <c r="R1586" s="155"/>
      <c r="S1586" s="187"/>
      <c r="T1586" s="155"/>
    </row>
    <row r="1587" spans="1:20" s="252" customFormat="1" x14ac:dyDescent="0.25">
      <c r="A1587" s="158"/>
      <c r="B1587" s="142"/>
      <c r="C1587" s="155"/>
      <c r="D1587" s="143"/>
      <c r="E1587" s="143"/>
      <c r="F1587" s="87"/>
      <c r="G1587" s="159"/>
      <c r="H1587" s="160"/>
      <c r="I1587" s="155"/>
      <c r="J1587" s="161"/>
      <c r="K1587" s="162"/>
      <c r="L1587" s="162"/>
      <c r="M1587" s="155"/>
      <c r="N1587" s="155"/>
      <c r="O1587" s="145"/>
      <c r="P1587" s="155"/>
      <c r="Q1587" s="155"/>
      <c r="R1587" s="155"/>
      <c r="S1587" s="187"/>
      <c r="T1587" s="155"/>
    </row>
    <row r="1588" spans="1:20" s="252" customFormat="1" x14ac:dyDescent="0.25">
      <c r="A1588" s="158"/>
      <c r="B1588" s="142"/>
      <c r="C1588" s="155"/>
      <c r="D1588" s="143"/>
      <c r="E1588" s="143"/>
      <c r="F1588" s="87"/>
      <c r="G1588" s="159"/>
      <c r="H1588" s="160"/>
      <c r="I1588" s="155"/>
      <c r="J1588" s="161"/>
      <c r="K1588" s="162"/>
      <c r="L1588" s="162"/>
      <c r="M1588" s="155"/>
      <c r="N1588" s="155"/>
      <c r="O1588" s="145"/>
      <c r="P1588" s="155"/>
      <c r="Q1588" s="93"/>
      <c r="R1588" s="155"/>
      <c r="S1588" s="187"/>
      <c r="T1588" s="155"/>
    </row>
    <row r="1589" spans="1:20" s="252" customFormat="1" x14ac:dyDescent="0.25">
      <c r="A1589" s="158"/>
      <c r="B1589" s="142"/>
      <c r="C1589" s="155"/>
      <c r="D1589" s="143"/>
      <c r="E1589" s="143"/>
      <c r="F1589" s="87"/>
      <c r="G1589" s="159"/>
      <c r="H1589" s="160"/>
      <c r="I1589" s="155"/>
      <c r="J1589" s="161"/>
      <c r="K1589" s="162"/>
      <c r="L1589" s="162"/>
      <c r="M1589" s="155"/>
      <c r="N1589" s="155"/>
      <c r="O1589" s="145"/>
      <c r="P1589" s="155"/>
      <c r="Q1589" s="93"/>
      <c r="R1589" s="155"/>
      <c r="S1589" s="187"/>
      <c r="T1589" s="155"/>
    </row>
    <row r="1590" spans="1:20" s="252" customFormat="1" x14ac:dyDescent="0.25">
      <c r="A1590" s="158"/>
      <c r="B1590" s="142"/>
      <c r="C1590" s="155"/>
      <c r="D1590" s="143"/>
      <c r="E1590" s="143"/>
      <c r="F1590" s="87"/>
      <c r="G1590" s="159"/>
      <c r="H1590" s="160"/>
      <c r="I1590" s="155"/>
      <c r="J1590" s="161"/>
      <c r="K1590" s="162"/>
      <c r="L1590" s="162"/>
      <c r="M1590" s="155"/>
      <c r="N1590" s="155"/>
      <c r="O1590" s="145"/>
      <c r="P1590" s="155"/>
      <c r="Q1590" s="93"/>
      <c r="R1590" s="155"/>
      <c r="S1590" s="187"/>
      <c r="T1590" s="155"/>
    </row>
    <row r="1591" spans="1:20" s="252" customFormat="1" x14ac:dyDescent="0.25">
      <c r="A1591" s="158"/>
      <c r="B1591" s="142"/>
      <c r="C1591" s="155"/>
      <c r="D1591" s="143"/>
      <c r="E1591" s="143"/>
      <c r="F1591" s="87"/>
      <c r="G1591" s="159"/>
      <c r="H1591" s="160"/>
      <c r="I1591" s="155"/>
      <c r="J1591" s="161"/>
      <c r="K1591" s="162"/>
      <c r="L1591" s="162"/>
      <c r="M1591" s="155"/>
      <c r="N1591" s="155"/>
      <c r="O1591" s="145"/>
      <c r="P1591" s="155"/>
      <c r="Q1591" s="155"/>
      <c r="R1591" s="155"/>
      <c r="S1591" s="187"/>
      <c r="T1591" s="155"/>
    </row>
    <row r="1592" spans="1:20" s="252" customFormat="1" x14ac:dyDescent="0.25">
      <c r="A1592" s="158"/>
      <c r="B1592" s="142"/>
      <c r="C1592" s="155"/>
      <c r="D1592" s="143"/>
      <c r="E1592" s="143"/>
      <c r="F1592" s="87"/>
      <c r="G1592" s="159"/>
      <c r="H1592" s="160"/>
      <c r="I1592" s="155"/>
      <c r="J1592" s="161"/>
      <c r="K1592" s="162"/>
      <c r="L1592" s="162"/>
      <c r="M1592" s="155"/>
      <c r="N1592" s="155"/>
      <c r="O1592" s="145"/>
      <c r="P1592" s="155"/>
      <c r="Q1592" s="93"/>
      <c r="R1592" s="155"/>
      <c r="S1592" s="187"/>
      <c r="T1592" s="155"/>
    </row>
    <row r="1593" spans="1:20" s="252" customFormat="1" x14ac:dyDescent="0.25">
      <c r="A1593" s="158"/>
      <c r="B1593" s="142"/>
      <c r="C1593" s="155"/>
      <c r="D1593" s="143"/>
      <c r="E1593" s="143"/>
      <c r="F1593" s="87"/>
      <c r="G1593" s="159"/>
      <c r="H1593" s="160"/>
      <c r="I1593" s="155"/>
      <c r="J1593" s="161"/>
      <c r="K1593" s="162"/>
      <c r="L1593" s="162"/>
      <c r="M1593" s="155"/>
      <c r="N1593" s="155"/>
      <c r="O1593" s="145"/>
      <c r="P1593" s="155"/>
      <c r="Q1593" s="93"/>
      <c r="R1593" s="155"/>
      <c r="S1593" s="187"/>
      <c r="T1593" s="155"/>
    </row>
    <row r="1594" spans="1:20" s="252" customFormat="1" x14ac:dyDescent="0.25">
      <c r="A1594" s="158"/>
      <c r="B1594" s="142"/>
      <c r="C1594" s="155"/>
      <c r="D1594" s="143"/>
      <c r="E1594" s="143"/>
      <c r="F1594" s="87"/>
      <c r="G1594" s="159"/>
      <c r="H1594" s="160"/>
      <c r="I1594" s="155"/>
      <c r="J1594" s="161"/>
      <c r="K1594" s="162"/>
      <c r="L1594" s="162"/>
      <c r="M1594" s="155"/>
      <c r="N1594" s="155"/>
      <c r="O1594" s="155"/>
      <c r="P1594" s="155"/>
      <c r="Q1594" s="93"/>
      <c r="R1594" s="155"/>
      <c r="S1594" s="187"/>
      <c r="T1594" s="155"/>
    </row>
    <row r="1595" spans="1:20" s="252" customFormat="1" x14ac:dyDescent="0.25">
      <c r="A1595" s="158"/>
      <c r="B1595" s="142"/>
      <c r="C1595" s="155"/>
      <c r="D1595" s="143"/>
      <c r="E1595" s="143"/>
      <c r="F1595" s="87"/>
      <c r="G1595" s="159"/>
      <c r="H1595" s="160"/>
      <c r="I1595" s="155"/>
      <c r="J1595" s="161"/>
      <c r="K1595" s="162"/>
      <c r="L1595" s="162"/>
      <c r="M1595" s="155"/>
      <c r="N1595" s="155"/>
      <c r="O1595" s="155"/>
      <c r="P1595" s="155"/>
      <c r="Q1595" s="93"/>
      <c r="R1595" s="155"/>
      <c r="S1595" s="187"/>
      <c r="T1595" s="155"/>
    </row>
    <row r="1596" spans="1:20" s="252" customFormat="1" x14ac:dyDescent="0.25">
      <c r="A1596" s="158"/>
      <c r="B1596" s="142"/>
      <c r="C1596" s="155"/>
      <c r="D1596" s="143"/>
      <c r="E1596" s="143"/>
      <c r="F1596" s="87"/>
      <c r="G1596" s="159"/>
      <c r="H1596" s="160"/>
      <c r="I1596" s="155"/>
      <c r="J1596" s="161"/>
      <c r="K1596" s="162"/>
      <c r="L1596" s="162"/>
      <c r="M1596" s="155"/>
      <c r="N1596" s="155"/>
      <c r="O1596" s="155"/>
      <c r="P1596" s="155"/>
      <c r="Q1596" s="93"/>
      <c r="R1596" s="155"/>
      <c r="S1596" s="187"/>
      <c r="T1596" s="155"/>
    </row>
    <row r="1597" spans="1:20" s="252" customFormat="1" x14ac:dyDescent="0.25">
      <c r="A1597" s="158"/>
      <c r="B1597" s="142"/>
      <c r="C1597" s="155"/>
      <c r="D1597" s="143"/>
      <c r="E1597" s="143"/>
      <c r="F1597" s="87"/>
      <c r="G1597" s="159"/>
      <c r="H1597" s="160"/>
      <c r="I1597" s="155"/>
      <c r="J1597" s="161"/>
      <c r="K1597" s="162"/>
      <c r="L1597" s="162"/>
      <c r="M1597" s="155"/>
      <c r="N1597" s="155"/>
      <c r="O1597" s="145"/>
      <c r="P1597" s="155"/>
      <c r="Q1597" s="93"/>
      <c r="R1597" s="155"/>
      <c r="S1597" s="187"/>
      <c r="T1597" s="155"/>
    </row>
    <row r="1598" spans="1:20" s="252" customFormat="1" x14ac:dyDescent="0.25">
      <c r="A1598" s="158"/>
      <c r="B1598" s="142"/>
      <c r="C1598" s="155"/>
      <c r="D1598" s="143"/>
      <c r="E1598" s="143"/>
      <c r="F1598" s="87"/>
      <c r="G1598" s="159"/>
      <c r="H1598" s="160"/>
      <c r="I1598" s="155"/>
      <c r="J1598" s="161"/>
      <c r="K1598" s="162"/>
      <c r="L1598" s="162"/>
      <c r="M1598" s="155"/>
      <c r="N1598" s="155"/>
      <c r="O1598" s="145"/>
      <c r="P1598" s="155"/>
      <c r="Q1598" s="93"/>
      <c r="R1598" s="155"/>
      <c r="S1598" s="187"/>
      <c r="T1598" s="155"/>
    </row>
    <row r="1599" spans="1:20" s="252" customFormat="1" x14ac:dyDescent="0.25">
      <c r="A1599" s="158"/>
      <c r="B1599" s="142"/>
      <c r="C1599" s="155"/>
      <c r="D1599" s="143"/>
      <c r="E1599" s="143"/>
      <c r="F1599" s="87"/>
      <c r="G1599" s="159"/>
      <c r="H1599" s="160"/>
      <c r="I1599" s="155"/>
      <c r="J1599" s="161"/>
      <c r="K1599" s="162"/>
      <c r="L1599" s="162"/>
      <c r="M1599" s="155"/>
      <c r="N1599" s="155"/>
      <c r="O1599" s="155"/>
      <c r="P1599" s="155"/>
      <c r="Q1599" s="93"/>
      <c r="R1599" s="155"/>
      <c r="S1599" s="187"/>
      <c r="T1599" s="155"/>
    </row>
    <row r="1600" spans="1:20" s="252" customFormat="1" x14ac:dyDescent="0.25">
      <c r="A1600" s="158"/>
      <c r="B1600" s="142"/>
      <c r="C1600" s="155"/>
      <c r="D1600" s="143"/>
      <c r="E1600" s="143"/>
      <c r="F1600" s="87"/>
      <c r="G1600" s="159"/>
      <c r="H1600" s="160"/>
      <c r="I1600" s="155"/>
      <c r="J1600" s="161"/>
      <c r="K1600" s="162"/>
      <c r="L1600" s="162"/>
      <c r="M1600" s="155"/>
      <c r="N1600" s="155"/>
      <c r="O1600" s="155"/>
      <c r="P1600" s="155"/>
      <c r="Q1600" s="93"/>
      <c r="R1600" s="155"/>
      <c r="S1600" s="187"/>
      <c r="T1600" s="155"/>
    </row>
    <row r="1601" spans="1:20" s="252" customFormat="1" x14ac:dyDescent="0.25">
      <c r="A1601" s="158"/>
      <c r="B1601" s="142"/>
      <c r="C1601" s="155"/>
      <c r="D1601" s="143"/>
      <c r="E1601" s="143"/>
      <c r="F1601" s="87"/>
      <c r="G1601" s="159"/>
      <c r="H1601" s="160"/>
      <c r="I1601" s="155"/>
      <c r="J1601" s="161"/>
      <c r="K1601" s="162"/>
      <c r="L1601" s="162"/>
      <c r="M1601" s="155"/>
      <c r="N1601" s="155"/>
      <c r="O1601" s="145"/>
      <c r="P1601" s="155"/>
      <c r="Q1601" s="93"/>
      <c r="R1601" s="155"/>
      <c r="S1601" s="187"/>
      <c r="T1601" s="155"/>
    </row>
    <row r="1602" spans="1:20" s="252" customFormat="1" x14ac:dyDescent="0.25">
      <c r="A1602" s="158"/>
      <c r="B1602" s="142"/>
      <c r="C1602" s="155"/>
      <c r="D1602" s="143"/>
      <c r="E1602" s="143"/>
      <c r="F1602" s="87"/>
      <c r="G1602" s="159"/>
      <c r="H1602" s="160"/>
      <c r="I1602" s="155"/>
      <c r="J1602" s="161"/>
      <c r="K1602" s="162"/>
      <c r="L1602" s="162"/>
      <c r="M1602" s="155"/>
      <c r="N1602" s="155"/>
      <c r="O1602" s="145"/>
      <c r="P1602" s="155"/>
      <c r="Q1602" s="155"/>
      <c r="R1602" s="155"/>
      <c r="S1602" s="187"/>
      <c r="T1602" s="155"/>
    </row>
    <row r="1603" spans="1:20" s="252" customFormat="1" x14ac:dyDescent="0.25">
      <c r="A1603" s="158"/>
      <c r="B1603" s="142"/>
      <c r="C1603" s="155"/>
      <c r="D1603" s="143"/>
      <c r="E1603" s="143"/>
      <c r="F1603" s="87"/>
      <c r="G1603" s="159"/>
      <c r="H1603" s="160"/>
      <c r="I1603" s="155"/>
      <c r="J1603" s="161"/>
      <c r="K1603" s="162"/>
      <c r="L1603" s="162"/>
      <c r="M1603" s="155"/>
      <c r="N1603" s="155"/>
      <c r="O1603" s="155"/>
      <c r="P1603" s="155"/>
      <c r="Q1603" s="155"/>
      <c r="R1603" s="155"/>
      <c r="S1603" s="187"/>
      <c r="T1603" s="155"/>
    </row>
    <row r="1604" spans="1:20" s="252" customFormat="1" x14ac:dyDescent="0.25">
      <c r="A1604" s="158"/>
      <c r="B1604" s="142"/>
      <c r="C1604" s="155"/>
      <c r="D1604" s="143"/>
      <c r="E1604" s="143"/>
      <c r="F1604" s="87"/>
      <c r="G1604" s="159"/>
      <c r="H1604" s="160"/>
      <c r="I1604" s="155"/>
      <c r="J1604" s="161"/>
      <c r="K1604" s="162"/>
      <c r="L1604" s="162"/>
      <c r="M1604" s="155"/>
      <c r="N1604" s="155"/>
      <c r="O1604" s="145"/>
      <c r="P1604" s="155"/>
      <c r="Q1604" s="155"/>
      <c r="R1604" s="155"/>
      <c r="S1604" s="187"/>
      <c r="T1604" s="155"/>
    </row>
    <row r="1605" spans="1:20" s="252" customFormat="1" x14ac:dyDescent="0.25">
      <c r="A1605" s="158"/>
      <c r="B1605" s="142"/>
      <c r="C1605" s="155"/>
      <c r="D1605" s="143"/>
      <c r="E1605" s="143"/>
      <c r="F1605" s="87"/>
      <c r="G1605" s="159"/>
      <c r="H1605" s="160"/>
      <c r="I1605" s="155"/>
      <c r="J1605" s="161"/>
      <c r="K1605" s="162"/>
      <c r="L1605" s="162"/>
      <c r="M1605" s="155"/>
      <c r="N1605" s="155"/>
      <c r="O1605" s="145"/>
      <c r="P1605" s="155"/>
      <c r="Q1605" s="155"/>
      <c r="R1605" s="155"/>
      <c r="S1605" s="187"/>
      <c r="T1605" s="155"/>
    </row>
    <row r="1606" spans="1:20" s="252" customFormat="1" x14ac:dyDescent="0.25">
      <c r="A1606" s="158"/>
      <c r="B1606" s="142"/>
      <c r="C1606" s="155"/>
      <c r="D1606" s="143"/>
      <c r="E1606" s="143"/>
      <c r="F1606" s="87"/>
      <c r="G1606" s="159"/>
      <c r="H1606" s="160"/>
      <c r="I1606" s="155"/>
      <c r="J1606" s="161"/>
      <c r="K1606" s="162"/>
      <c r="L1606" s="162"/>
      <c r="M1606" s="155"/>
      <c r="N1606" s="155"/>
      <c r="O1606" s="155"/>
      <c r="P1606" s="155"/>
      <c r="Q1606" s="93"/>
      <c r="R1606" s="155"/>
      <c r="S1606" s="187"/>
      <c r="T1606" s="155"/>
    </row>
    <row r="1607" spans="1:20" s="252" customFormat="1" x14ac:dyDescent="0.25">
      <c r="A1607" s="158"/>
      <c r="B1607" s="142"/>
      <c r="C1607" s="155"/>
      <c r="D1607" s="143"/>
      <c r="E1607" s="143"/>
      <c r="F1607" s="87"/>
      <c r="G1607" s="159"/>
      <c r="H1607" s="160"/>
      <c r="I1607" s="155"/>
      <c r="J1607" s="161"/>
      <c r="K1607" s="162"/>
      <c r="L1607" s="162"/>
      <c r="M1607" s="155"/>
      <c r="N1607" s="155"/>
      <c r="O1607" s="155"/>
      <c r="P1607" s="155"/>
      <c r="Q1607" s="93"/>
      <c r="R1607" s="155"/>
      <c r="S1607" s="187"/>
      <c r="T1607" s="155"/>
    </row>
    <row r="1608" spans="1:20" s="252" customFormat="1" x14ac:dyDescent="0.25">
      <c r="A1608" s="158"/>
      <c r="B1608" s="142"/>
      <c r="C1608" s="155"/>
      <c r="D1608" s="143"/>
      <c r="E1608" s="143"/>
      <c r="F1608" s="87"/>
      <c r="G1608" s="159"/>
      <c r="H1608" s="160"/>
      <c r="I1608" s="155"/>
      <c r="J1608" s="161"/>
      <c r="K1608" s="162"/>
      <c r="L1608" s="162"/>
      <c r="M1608" s="155"/>
      <c r="N1608" s="155"/>
      <c r="O1608" s="155"/>
      <c r="P1608" s="155"/>
      <c r="Q1608" s="93"/>
      <c r="R1608" s="155"/>
      <c r="S1608" s="187"/>
      <c r="T1608" s="155"/>
    </row>
    <row r="1609" spans="1:20" s="252" customFormat="1" x14ac:dyDescent="0.25">
      <c r="A1609" s="158"/>
      <c r="B1609" s="142"/>
      <c r="C1609" s="155"/>
      <c r="D1609" s="143"/>
      <c r="E1609" s="143"/>
      <c r="F1609" s="87"/>
      <c r="G1609" s="159"/>
      <c r="H1609" s="160"/>
      <c r="I1609" s="155"/>
      <c r="J1609" s="161"/>
      <c r="K1609" s="162"/>
      <c r="L1609" s="162"/>
      <c r="M1609" s="155"/>
      <c r="N1609" s="155"/>
      <c r="O1609" s="145"/>
      <c r="P1609" s="155"/>
      <c r="Q1609" s="93"/>
      <c r="R1609" s="155"/>
      <c r="S1609" s="187"/>
      <c r="T1609" s="155"/>
    </row>
    <row r="1610" spans="1:20" s="252" customFormat="1" x14ac:dyDescent="0.25">
      <c r="A1610" s="158"/>
      <c r="B1610" s="142"/>
      <c r="C1610" s="155"/>
      <c r="D1610" s="143"/>
      <c r="E1610" s="143"/>
      <c r="F1610" s="87"/>
      <c r="G1610" s="159"/>
      <c r="H1610" s="160"/>
      <c r="I1610" s="155"/>
      <c r="J1610" s="161"/>
      <c r="K1610" s="162"/>
      <c r="L1610" s="162"/>
      <c r="M1610" s="155"/>
      <c r="N1610" s="155"/>
      <c r="O1610" s="145"/>
      <c r="P1610" s="155"/>
      <c r="Q1610" s="93"/>
      <c r="R1610" s="155"/>
      <c r="S1610" s="187"/>
      <c r="T1610" s="155"/>
    </row>
    <row r="1611" spans="1:20" s="252" customFormat="1" x14ac:dyDescent="0.25">
      <c r="A1611" s="158"/>
      <c r="B1611" s="142"/>
      <c r="C1611" s="155"/>
      <c r="D1611" s="143"/>
      <c r="E1611" s="143"/>
      <c r="F1611" s="87"/>
      <c r="G1611" s="159"/>
      <c r="H1611" s="160"/>
      <c r="I1611" s="155"/>
      <c r="J1611" s="161"/>
      <c r="K1611" s="162"/>
      <c r="L1611" s="162"/>
      <c r="M1611" s="155"/>
      <c r="N1611" s="155"/>
      <c r="O1611" s="145"/>
      <c r="P1611" s="155"/>
      <c r="Q1611" s="93"/>
      <c r="R1611" s="155"/>
      <c r="S1611" s="187"/>
      <c r="T1611" s="155"/>
    </row>
    <row r="1612" spans="1:20" s="252" customFormat="1" x14ac:dyDescent="0.25">
      <c r="A1612" s="158"/>
      <c r="B1612" s="142"/>
      <c r="C1612" s="155"/>
      <c r="D1612" s="143"/>
      <c r="E1612" s="143"/>
      <c r="F1612" s="87"/>
      <c r="G1612" s="159"/>
      <c r="H1612" s="160"/>
      <c r="I1612" s="155"/>
      <c r="J1612" s="161"/>
      <c r="K1612" s="162"/>
      <c r="L1612" s="162"/>
      <c r="M1612" s="155"/>
      <c r="N1612" s="155"/>
      <c r="O1612" s="155"/>
      <c r="P1612" s="155"/>
      <c r="Q1612" s="93"/>
      <c r="R1612" s="155"/>
      <c r="S1612" s="187"/>
      <c r="T1612" s="155"/>
    </row>
    <row r="1613" spans="1:20" s="252" customFormat="1" x14ac:dyDescent="0.25">
      <c r="A1613" s="158"/>
      <c r="B1613" s="142"/>
      <c r="C1613" s="155"/>
      <c r="D1613" s="143"/>
      <c r="E1613" s="143"/>
      <c r="F1613" s="87"/>
      <c r="G1613" s="159"/>
      <c r="H1613" s="160"/>
      <c r="I1613" s="155"/>
      <c r="J1613" s="161"/>
      <c r="K1613" s="162"/>
      <c r="L1613" s="162"/>
      <c r="M1613" s="155"/>
      <c r="N1613" s="155"/>
      <c r="O1613" s="155"/>
      <c r="P1613" s="155"/>
      <c r="Q1613" s="93"/>
      <c r="R1613" s="155"/>
      <c r="S1613" s="187"/>
      <c r="T1613" s="155"/>
    </row>
    <row r="1614" spans="1:20" s="252" customFormat="1" x14ac:dyDescent="0.25">
      <c r="A1614" s="158"/>
      <c r="B1614" s="142"/>
      <c r="C1614" s="155"/>
      <c r="D1614" s="143"/>
      <c r="E1614" s="143"/>
      <c r="F1614" s="87"/>
      <c r="G1614" s="159"/>
      <c r="H1614" s="160"/>
      <c r="I1614" s="155"/>
      <c r="J1614" s="161"/>
      <c r="K1614" s="162"/>
      <c r="L1614" s="162"/>
      <c r="M1614" s="155"/>
      <c r="N1614" s="155"/>
      <c r="O1614" s="155"/>
      <c r="P1614" s="155"/>
      <c r="Q1614" s="155"/>
      <c r="R1614" s="155"/>
      <c r="S1614" s="187"/>
      <c r="T1614" s="155"/>
    </row>
    <row r="1615" spans="1:20" s="252" customFormat="1" x14ac:dyDescent="0.25">
      <c r="A1615" s="158"/>
      <c r="B1615" s="142"/>
      <c r="C1615" s="155"/>
      <c r="D1615" s="143"/>
      <c r="E1615" s="143"/>
      <c r="F1615" s="87"/>
      <c r="G1615" s="159"/>
      <c r="H1615" s="160"/>
      <c r="I1615" s="155"/>
      <c r="J1615" s="161"/>
      <c r="K1615" s="162"/>
      <c r="L1615" s="162"/>
      <c r="M1615" s="155"/>
      <c r="N1615" s="155"/>
      <c r="O1615" s="145"/>
      <c r="P1615" s="155"/>
      <c r="Q1615" s="93"/>
      <c r="R1615" s="155"/>
      <c r="S1615" s="187"/>
      <c r="T1615" s="155"/>
    </row>
    <row r="1616" spans="1:20" s="252" customFormat="1" x14ac:dyDescent="0.25">
      <c r="A1616" s="158"/>
      <c r="B1616" s="142"/>
      <c r="C1616" s="155"/>
      <c r="D1616" s="143"/>
      <c r="E1616" s="143"/>
      <c r="F1616" s="87"/>
      <c r="G1616" s="159"/>
      <c r="H1616" s="160"/>
      <c r="I1616" s="155"/>
      <c r="J1616" s="161"/>
      <c r="K1616" s="162"/>
      <c r="L1616" s="162"/>
      <c r="M1616" s="155"/>
      <c r="N1616" s="155"/>
      <c r="O1616" s="155"/>
      <c r="P1616" s="155"/>
      <c r="Q1616" s="93"/>
      <c r="R1616" s="155"/>
      <c r="S1616" s="187"/>
      <c r="T1616" s="155"/>
    </row>
    <row r="1617" spans="1:20" s="252" customFormat="1" x14ac:dyDescent="0.25">
      <c r="A1617" s="261"/>
      <c r="B1617" s="141"/>
      <c r="C1617" s="262"/>
      <c r="D1617" s="263"/>
      <c r="E1617" s="263"/>
      <c r="F1617" s="87"/>
      <c r="G1617" s="264"/>
      <c r="H1617" s="265"/>
      <c r="I1617" s="262"/>
      <c r="J1617" s="266"/>
      <c r="K1617" s="267"/>
      <c r="L1617" s="267"/>
      <c r="M1617" s="262"/>
      <c r="N1617" s="262"/>
      <c r="O1617" s="262"/>
      <c r="P1617" s="262"/>
      <c r="Q1617" s="262"/>
      <c r="R1617" s="262"/>
      <c r="S1617" s="182"/>
      <c r="T1617" s="262"/>
    </row>
    <row r="1618" spans="1:20" s="252" customFormat="1" x14ac:dyDescent="0.25">
      <c r="A1618" s="158"/>
      <c r="B1618" s="142"/>
      <c r="C1618" s="155"/>
      <c r="D1618" s="143"/>
      <c r="E1618" s="143"/>
      <c r="F1618" s="87"/>
      <c r="G1618" s="159"/>
      <c r="H1618" s="160"/>
      <c r="I1618" s="155"/>
      <c r="J1618" s="161"/>
      <c r="K1618" s="162"/>
      <c r="L1618" s="162"/>
      <c r="M1618" s="155"/>
      <c r="N1618" s="155"/>
      <c r="O1618" s="145"/>
      <c r="P1618" s="155"/>
      <c r="Q1618" s="93"/>
      <c r="R1618" s="155"/>
      <c r="S1618" s="187"/>
      <c r="T1618" s="155"/>
    </row>
    <row r="1619" spans="1:20" s="252" customFormat="1" x14ac:dyDescent="0.25">
      <c r="A1619" s="158"/>
      <c r="B1619" s="142"/>
      <c r="C1619" s="155"/>
      <c r="D1619" s="143"/>
      <c r="E1619" s="143"/>
      <c r="F1619" s="87"/>
      <c r="G1619" s="159"/>
      <c r="H1619" s="160"/>
      <c r="I1619" s="155"/>
      <c r="J1619" s="161"/>
      <c r="K1619" s="162"/>
      <c r="L1619" s="162"/>
      <c r="M1619" s="155"/>
      <c r="N1619" s="155"/>
      <c r="O1619" s="145"/>
      <c r="P1619" s="155"/>
      <c r="Q1619" s="93"/>
      <c r="R1619" s="155"/>
      <c r="S1619" s="187"/>
      <c r="T1619" s="155"/>
    </row>
    <row r="1620" spans="1:20" s="252" customFormat="1" x14ac:dyDescent="0.25">
      <c r="A1620" s="158"/>
      <c r="B1620" s="142"/>
      <c r="C1620" s="155"/>
      <c r="D1620" s="143"/>
      <c r="E1620" s="143"/>
      <c r="F1620" s="87"/>
      <c r="G1620" s="159"/>
      <c r="H1620" s="160"/>
      <c r="I1620" s="155"/>
      <c r="J1620" s="161"/>
      <c r="K1620" s="162"/>
      <c r="L1620" s="162"/>
      <c r="M1620" s="155"/>
      <c r="N1620" s="155"/>
      <c r="O1620" s="145"/>
      <c r="P1620" s="155"/>
      <c r="Q1620" s="93"/>
      <c r="R1620" s="155"/>
      <c r="S1620" s="187"/>
      <c r="T1620" s="155"/>
    </row>
    <row r="1621" spans="1:20" s="252" customFormat="1" x14ac:dyDescent="0.25">
      <c r="A1621" s="158"/>
      <c r="B1621" s="142"/>
      <c r="C1621" s="155"/>
      <c r="D1621" s="143"/>
      <c r="E1621" s="143"/>
      <c r="F1621" s="87"/>
      <c r="G1621" s="159"/>
      <c r="H1621" s="160"/>
      <c r="I1621" s="155"/>
      <c r="J1621" s="161"/>
      <c r="K1621" s="162"/>
      <c r="L1621" s="162"/>
      <c r="M1621" s="155"/>
      <c r="N1621" s="155"/>
      <c r="O1621" s="145"/>
      <c r="P1621" s="155"/>
      <c r="Q1621" s="93"/>
      <c r="R1621" s="155"/>
      <c r="S1621" s="187"/>
      <c r="T1621" s="155"/>
    </row>
    <row r="1622" spans="1:20" s="252" customFormat="1" x14ac:dyDescent="0.25">
      <c r="A1622" s="261"/>
      <c r="B1622" s="142"/>
      <c r="C1622" s="262"/>
      <c r="D1622" s="263"/>
      <c r="E1622" s="263"/>
      <c r="F1622" s="87"/>
      <c r="G1622" s="264"/>
      <c r="H1622" s="265"/>
      <c r="I1622" s="262"/>
      <c r="J1622" s="266"/>
      <c r="K1622" s="267"/>
      <c r="L1622" s="267"/>
      <c r="M1622" s="262"/>
      <c r="N1622" s="262"/>
      <c r="O1622" s="262"/>
      <c r="P1622" s="262"/>
      <c r="Q1622" s="93"/>
      <c r="R1622" s="262"/>
      <c r="S1622" s="293"/>
      <c r="T1622" s="262"/>
    </row>
    <row r="1623" spans="1:20" s="252" customFormat="1" x14ac:dyDescent="0.25">
      <c r="A1623" s="158"/>
      <c r="B1623" s="142"/>
      <c r="C1623" s="155"/>
      <c r="D1623" s="143"/>
      <c r="E1623" s="143"/>
      <c r="F1623" s="87"/>
      <c r="G1623" s="144"/>
      <c r="H1623" s="160"/>
      <c r="I1623" s="155"/>
      <c r="J1623" s="161"/>
      <c r="K1623" s="162"/>
      <c r="L1623" s="162"/>
      <c r="M1623" s="155"/>
      <c r="N1623" s="155"/>
      <c r="O1623" s="145"/>
      <c r="P1623" s="155"/>
      <c r="Q1623" s="93"/>
      <c r="R1623" s="155"/>
      <c r="S1623" s="187"/>
      <c r="T1623" s="155"/>
    </row>
    <row r="1624" spans="1:20" s="252" customFormat="1" x14ac:dyDescent="0.25">
      <c r="A1624" s="158"/>
      <c r="B1624" s="142"/>
      <c r="C1624" s="155"/>
      <c r="D1624" s="143"/>
      <c r="E1624" s="143"/>
      <c r="F1624" s="87"/>
      <c r="G1624" s="159"/>
      <c r="H1624" s="160"/>
      <c r="I1624" s="155"/>
      <c r="J1624" s="161"/>
      <c r="K1624" s="162"/>
      <c r="L1624" s="162"/>
      <c r="M1624" s="155"/>
      <c r="N1624" s="155"/>
      <c r="O1624" s="145"/>
      <c r="P1624" s="155"/>
      <c r="Q1624" s="93"/>
      <c r="R1624" s="155"/>
      <c r="S1624" s="187"/>
      <c r="T1624" s="155"/>
    </row>
    <row r="1625" spans="1:20" s="252" customFormat="1" x14ac:dyDescent="0.25">
      <c r="A1625" s="158"/>
      <c r="B1625" s="142"/>
      <c r="C1625" s="155"/>
      <c r="D1625" s="143"/>
      <c r="E1625" s="143"/>
      <c r="F1625" s="87"/>
      <c r="G1625" s="159"/>
      <c r="H1625" s="160"/>
      <c r="I1625" s="155"/>
      <c r="J1625" s="161"/>
      <c r="K1625" s="162"/>
      <c r="L1625" s="162"/>
      <c r="M1625" s="155"/>
      <c r="N1625" s="155"/>
      <c r="O1625" s="145"/>
      <c r="P1625" s="155"/>
      <c r="Q1625" s="93"/>
      <c r="R1625" s="155"/>
      <c r="S1625" s="187"/>
      <c r="T1625" s="155"/>
    </row>
    <row r="1626" spans="1:20" s="252" customFormat="1" x14ac:dyDescent="0.25">
      <c r="A1626" s="158"/>
      <c r="B1626" s="142"/>
      <c r="C1626" s="155"/>
      <c r="D1626" s="143"/>
      <c r="E1626" s="143"/>
      <c r="F1626" s="87"/>
      <c r="G1626" s="159"/>
      <c r="H1626" s="160"/>
      <c r="I1626" s="155"/>
      <c r="J1626" s="161"/>
      <c r="K1626" s="162"/>
      <c r="L1626" s="162"/>
      <c r="M1626" s="155"/>
      <c r="N1626" s="155"/>
      <c r="O1626" s="145"/>
      <c r="P1626" s="155"/>
      <c r="Q1626" s="93"/>
      <c r="R1626" s="155"/>
      <c r="S1626" s="187"/>
      <c r="T1626" s="155"/>
    </row>
    <row r="1627" spans="1:20" s="252" customFormat="1" x14ac:dyDescent="0.25">
      <c r="A1627" s="158"/>
      <c r="B1627" s="142"/>
      <c r="C1627" s="155"/>
      <c r="D1627" s="143"/>
      <c r="E1627" s="143"/>
      <c r="F1627" s="87"/>
      <c r="G1627" s="159"/>
      <c r="H1627" s="160"/>
      <c r="I1627" s="155"/>
      <c r="J1627" s="161"/>
      <c r="K1627" s="162"/>
      <c r="L1627" s="162"/>
      <c r="M1627" s="155"/>
      <c r="N1627" s="155"/>
      <c r="O1627" s="155"/>
      <c r="P1627" s="155"/>
      <c r="Q1627" s="93"/>
      <c r="R1627" s="155"/>
      <c r="S1627" s="187"/>
      <c r="T1627" s="155"/>
    </row>
    <row r="1628" spans="1:20" s="252" customFormat="1" x14ac:dyDescent="0.25">
      <c r="A1628" s="158"/>
      <c r="B1628" s="142"/>
      <c r="C1628" s="155"/>
      <c r="D1628" s="143"/>
      <c r="E1628" s="143"/>
      <c r="F1628" s="87"/>
      <c r="G1628" s="159"/>
      <c r="H1628" s="160"/>
      <c r="I1628" s="155"/>
      <c r="J1628" s="161"/>
      <c r="K1628" s="162"/>
      <c r="L1628" s="162"/>
      <c r="M1628" s="155"/>
      <c r="N1628" s="155"/>
      <c r="O1628" s="155"/>
      <c r="P1628" s="155"/>
      <c r="Q1628" s="93"/>
      <c r="R1628" s="155"/>
      <c r="S1628" s="187"/>
      <c r="T1628" s="155"/>
    </row>
    <row r="1629" spans="1:20" s="252" customFormat="1" x14ac:dyDescent="0.25">
      <c r="A1629" s="158"/>
      <c r="B1629" s="142"/>
      <c r="C1629" s="155"/>
      <c r="D1629" s="143"/>
      <c r="E1629" s="143"/>
      <c r="F1629" s="87"/>
      <c r="G1629" s="159"/>
      <c r="H1629" s="160"/>
      <c r="I1629" s="155"/>
      <c r="J1629" s="161"/>
      <c r="K1629" s="162"/>
      <c r="L1629" s="162"/>
      <c r="M1629" s="155"/>
      <c r="N1629" s="155"/>
      <c r="O1629" s="145"/>
      <c r="P1629" s="155"/>
      <c r="Q1629" s="155"/>
      <c r="R1629" s="155"/>
      <c r="S1629" s="187"/>
      <c r="T1629" s="155"/>
    </row>
    <row r="1630" spans="1:20" s="252" customFormat="1" x14ac:dyDescent="0.25">
      <c r="A1630" s="158"/>
      <c r="B1630" s="142"/>
      <c r="C1630" s="155"/>
      <c r="D1630" s="143"/>
      <c r="E1630" s="143"/>
      <c r="F1630" s="87"/>
      <c r="G1630" s="159"/>
      <c r="H1630" s="160"/>
      <c r="I1630" s="155"/>
      <c r="J1630" s="161"/>
      <c r="K1630" s="162"/>
      <c r="L1630" s="162"/>
      <c r="M1630" s="155"/>
      <c r="N1630" s="155"/>
      <c r="O1630" s="145"/>
      <c r="P1630" s="155"/>
      <c r="Q1630" s="93"/>
      <c r="R1630" s="155"/>
      <c r="S1630" s="187"/>
      <c r="T1630" s="155"/>
    </row>
    <row r="1631" spans="1:20" s="252" customFormat="1" x14ac:dyDescent="0.25">
      <c r="A1631" s="158"/>
      <c r="B1631" s="142"/>
      <c r="C1631" s="155"/>
      <c r="D1631" s="143"/>
      <c r="E1631" s="143"/>
      <c r="F1631" s="87"/>
      <c r="G1631" s="159"/>
      <c r="H1631" s="160"/>
      <c r="I1631" s="155"/>
      <c r="J1631" s="161"/>
      <c r="K1631" s="162"/>
      <c r="L1631" s="162"/>
      <c r="M1631" s="155"/>
      <c r="N1631" s="155"/>
      <c r="O1631" s="145"/>
      <c r="P1631" s="155"/>
      <c r="Q1631" s="93"/>
      <c r="R1631" s="155"/>
      <c r="S1631" s="187"/>
      <c r="T1631" s="155"/>
    </row>
    <row r="1632" spans="1:20" s="252" customFormat="1" x14ac:dyDescent="0.25">
      <c r="A1632" s="158"/>
      <c r="B1632" s="142"/>
      <c r="C1632" s="155"/>
      <c r="D1632" s="143"/>
      <c r="E1632" s="143"/>
      <c r="F1632" s="87"/>
      <c r="G1632" s="159"/>
      <c r="H1632" s="160"/>
      <c r="I1632" s="155"/>
      <c r="J1632" s="161"/>
      <c r="K1632" s="162"/>
      <c r="L1632" s="162"/>
      <c r="M1632" s="155"/>
      <c r="N1632" s="155"/>
      <c r="O1632" s="145"/>
      <c r="P1632" s="155"/>
      <c r="Q1632" s="155"/>
      <c r="R1632" s="155"/>
      <c r="S1632" s="187"/>
      <c r="T1632" s="155"/>
    </row>
    <row r="1633" spans="1:20" s="252" customFormat="1" x14ac:dyDescent="0.25">
      <c r="A1633" s="158"/>
      <c r="B1633" s="142"/>
      <c r="C1633" s="155"/>
      <c r="D1633" s="143"/>
      <c r="E1633" s="143"/>
      <c r="F1633" s="87"/>
      <c r="G1633" s="159"/>
      <c r="H1633" s="160"/>
      <c r="I1633" s="155"/>
      <c r="J1633" s="161"/>
      <c r="K1633" s="162"/>
      <c r="L1633" s="162"/>
      <c r="M1633" s="155"/>
      <c r="N1633" s="155"/>
      <c r="O1633" s="145"/>
      <c r="P1633" s="155"/>
      <c r="Q1633" s="155"/>
      <c r="R1633" s="155"/>
      <c r="S1633" s="187"/>
      <c r="T1633" s="155"/>
    </row>
    <row r="1634" spans="1:20" s="252" customFormat="1" x14ac:dyDescent="0.25">
      <c r="A1634" s="158"/>
      <c r="B1634" s="142"/>
      <c r="C1634" s="155"/>
      <c r="D1634" s="143"/>
      <c r="E1634" s="143"/>
      <c r="F1634" s="87"/>
      <c r="G1634" s="159"/>
      <c r="H1634" s="160"/>
      <c r="I1634" s="155"/>
      <c r="J1634" s="161"/>
      <c r="K1634" s="162"/>
      <c r="L1634" s="162"/>
      <c r="M1634" s="155"/>
      <c r="N1634" s="155"/>
      <c r="O1634" s="145"/>
      <c r="P1634" s="155"/>
      <c r="Q1634" s="93"/>
      <c r="R1634" s="155"/>
      <c r="S1634" s="187"/>
      <c r="T1634" s="155"/>
    </row>
    <row r="1635" spans="1:20" s="252" customFormat="1" x14ac:dyDescent="0.25">
      <c r="A1635" s="158"/>
      <c r="B1635" s="142"/>
      <c r="C1635" s="155"/>
      <c r="D1635" s="143"/>
      <c r="E1635" s="143"/>
      <c r="F1635" s="87"/>
      <c r="G1635" s="294"/>
      <c r="H1635" s="160"/>
      <c r="I1635" s="155"/>
      <c r="J1635" s="161"/>
      <c r="K1635" s="162"/>
      <c r="L1635" s="162"/>
      <c r="M1635" s="155"/>
      <c r="N1635" s="155"/>
      <c r="O1635" s="145"/>
      <c r="P1635" s="155"/>
      <c r="Q1635" s="93"/>
      <c r="R1635" s="155"/>
      <c r="S1635" s="187"/>
      <c r="T1635" s="155"/>
    </row>
    <row r="1636" spans="1:20" s="252" customFormat="1" x14ac:dyDescent="0.25">
      <c r="A1636" s="158"/>
      <c r="B1636" s="142"/>
      <c r="C1636" s="155"/>
      <c r="D1636" s="143"/>
      <c r="E1636" s="143"/>
      <c r="F1636" s="87"/>
      <c r="G1636" s="294"/>
      <c r="H1636" s="160"/>
      <c r="I1636" s="155"/>
      <c r="J1636" s="161"/>
      <c r="K1636" s="162"/>
      <c r="L1636" s="162"/>
      <c r="M1636" s="155"/>
      <c r="N1636" s="155"/>
      <c r="O1636" s="155"/>
      <c r="P1636" s="155"/>
      <c r="Q1636" s="93"/>
      <c r="R1636" s="155"/>
      <c r="S1636" s="187"/>
      <c r="T1636" s="155"/>
    </row>
    <row r="1637" spans="1:20" s="252" customFormat="1" x14ac:dyDescent="0.25">
      <c r="A1637" s="158"/>
      <c r="B1637" s="142"/>
      <c r="C1637" s="155"/>
      <c r="D1637" s="143"/>
      <c r="E1637" s="143"/>
      <c r="F1637" s="87"/>
      <c r="G1637" s="159"/>
      <c r="H1637" s="160"/>
      <c r="I1637" s="155"/>
      <c r="J1637" s="161"/>
      <c r="K1637" s="162"/>
      <c r="L1637" s="162"/>
      <c r="M1637" s="155"/>
      <c r="N1637" s="155"/>
      <c r="O1637" s="145"/>
      <c r="P1637" s="155"/>
      <c r="Q1637" s="93"/>
      <c r="R1637" s="155"/>
      <c r="S1637" s="187"/>
      <c r="T1637" s="155"/>
    </row>
    <row r="1638" spans="1:20" s="252" customFormat="1" x14ac:dyDescent="0.25">
      <c r="A1638" s="158"/>
      <c r="B1638" s="142"/>
      <c r="C1638" s="155"/>
      <c r="D1638" s="143"/>
      <c r="E1638" s="143"/>
      <c r="F1638" s="87"/>
      <c r="G1638" s="159"/>
      <c r="H1638" s="160"/>
      <c r="I1638" s="155"/>
      <c r="J1638" s="161"/>
      <c r="K1638" s="162"/>
      <c r="L1638" s="162"/>
      <c r="M1638" s="155"/>
      <c r="N1638" s="155"/>
      <c r="O1638" s="145"/>
      <c r="P1638" s="155"/>
      <c r="Q1638" s="93"/>
      <c r="R1638" s="155"/>
      <c r="S1638" s="187"/>
      <c r="T1638" s="155"/>
    </row>
    <row r="1639" spans="1:20" s="252" customFormat="1" x14ac:dyDescent="0.25">
      <c r="A1639" s="158"/>
      <c r="B1639" s="142"/>
      <c r="C1639" s="155"/>
      <c r="D1639" s="143"/>
      <c r="E1639" s="143"/>
      <c r="F1639" s="87"/>
      <c r="G1639" s="159"/>
      <c r="H1639" s="155"/>
      <c r="I1639" s="155"/>
      <c r="J1639" s="161"/>
      <c r="K1639" s="162"/>
      <c r="L1639" s="162"/>
      <c r="M1639" s="155"/>
      <c r="N1639" s="155"/>
      <c r="O1639" s="155"/>
      <c r="P1639" s="155"/>
      <c r="Q1639" s="93"/>
      <c r="R1639" s="155"/>
      <c r="S1639" s="187"/>
      <c r="T1639" s="155"/>
    </row>
    <row r="1640" spans="1:20" s="252" customFormat="1" x14ac:dyDescent="0.25">
      <c r="A1640" s="158"/>
      <c r="B1640" s="142"/>
      <c r="C1640" s="155"/>
      <c r="D1640" s="143"/>
      <c r="E1640" s="143"/>
      <c r="F1640" s="87"/>
      <c r="G1640" s="159"/>
      <c r="H1640" s="160"/>
      <c r="I1640" s="155"/>
      <c r="J1640" s="161"/>
      <c r="K1640" s="162"/>
      <c r="L1640" s="162"/>
      <c r="M1640" s="155"/>
      <c r="N1640" s="155"/>
      <c r="O1640" s="155"/>
      <c r="P1640" s="155"/>
      <c r="Q1640" s="93"/>
      <c r="R1640" s="155"/>
      <c r="S1640" s="187"/>
      <c r="T1640" s="155"/>
    </row>
    <row r="1641" spans="1:20" s="252" customFormat="1" x14ac:dyDescent="0.25">
      <c r="A1641" s="158"/>
      <c r="B1641" s="142"/>
      <c r="C1641" s="155"/>
      <c r="D1641" s="143"/>
      <c r="E1641" s="143"/>
      <c r="F1641" s="87"/>
      <c r="G1641" s="159"/>
      <c r="H1641" s="160"/>
      <c r="I1641" s="155"/>
      <c r="J1641" s="161"/>
      <c r="K1641" s="162"/>
      <c r="L1641" s="162"/>
      <c r="M1641" s="155"/>
      <c r="N1641" s="155"/>
      <c r="O1641" s="145"/>
      <c r="P1641" s="155"/>
      <c r="Q1641" s="93"/>
      <c r="R1641" s="155"/>
      <c r="S1641" s="187"/>
      <c r="T1641" s="155"/>
    </row>
    <row r="1642" spans="1:20" s="252" customFormat="1" x14ac:dyDescent="0.25">
      <c r="A1642" s="158"/>
      <c r="B1642" s="142"/>
      <c r="C1642" s="155"/>
      <c r="D1642" s="143"/>
      <c r="E1642" s="143"/>
      <c r="F1642" s="87"/>
      <c r="G1642" s="159"/>
      <c r="H1642" s="160"/>
      <c r="I1642" s="155"/>
      <c r="J1642" s="161"/>
      <c r="K1642" s="162"/>
      <c r="L1642" s="162"/>
      <c r="M1642" s="155"/>
      <c r="N1642" s="155"/>
      <c r="O1642" s="145"/>
      <c r="P1642" s="155"/>
      <c r="Q1642" s="93"/>
      <c r="R1642" s="155"/>
      <c r="S1642" s="187"/>
      <c r="T1642" s="155"/>
    </row>
    <row r="1643" spans="1:20" s="252" customFormat="1" x14ac:dyDescent="0.25">
      <c r="A1643" s="158"/>
      <c r="B1643" s="142"/>
      <c r="C1643" s="155"/>
      <c r="D1643" s="143"/>
      <c r="E1643" s="143"/>
      <c r="F1643" s="87"/>
      <c r="G1643" s="159"/>
      <c r="H1643" s="160"/>
      <c r="I1643" s="155"/>
      <c r="J1643" s="161"/>
      <c r="K1643" s="162"/>
      <c r="L1643" s="162"/>
      <c r="M1643" s="155"/>
      <c r="N1643" s="155"/>
      <c r="O1643" s="145"/>
      <c r="P1643" s="155"/>
      <c r="Q1643" s="93"/>
      <c r="R1643" s="155"/>
      <c r="S1643" s="187"/>
      <c r="T1643" s="155"/>
    </row>
    <row r="1644" spans="1:20" s="252" customFormat="1" x14ac:dyDescent="0.25">
      <c r="A1644" s="158"/>
      <c r="B1644" s="142"/>
      <c r="C1644" s="155"/>
      <c r="D1644" s="143"/>
      <c r="E1644" s="143"/>
      <c r="F1644" s="87"/>
      <c r="G1644" s="159"/>
      <c r="H1644" s="160"/>
      <c r="I1644" s="155"/>
      <c r="J1644" s="161"/>
      <c r="K1644" s="162"/>
      <c r="L1644" s="162"/>
      <c r="M1644" s="155"/>
      <c r="N1644" s="155"/>
      <c r="O1644" s="145"/>
      <c r="P1644" s="155"/>
      <c r="Q1644" s="93"/>
      <c r="R1644" s="155"/>
      <c r="S1644" s="187"/>
      <c r="T1644" s="155"/>
    </row>
    <row r="1645" spans="1:20" s="252" customFormat="1" x14ac:dyDescent="0.25">
      <c r="A1645" s="158"/>
      <c r="B1645" s="142"/>
      <c r="C1645" s="155"/>
      <c r="D1645" s="143"/>
      <c r="E1645" s="143"/>
      <c r="F1645" s="87"/>
      <c r="G1645" s="159"/>
      <c r="H1645" s="160"/>
      <c r="I1645" s="155"/>
      <c r="J1645" s="161"/>
      <c r="K1645" s="162"/>
      <c r="L1645" s="162"/>
      <c r="M1645" s="155"/>
      <c r="N1645" s="155"/>
      <c r="O1645" s="145"/>
      <c r="P1645" s="155"/>
      <c r="Q1645" s="93"/>
      <c r="R1645" s="155"/>
      <c r="S1645" s="187"/>
      <c r="T1645" s="155"/>
    </row>
    <row r="1646" spans="1:20" s="252" customFormat="1" x14ac:dyDescent="0.25">
      <c r="A1646" s="158"/>
      <c r="B1646" s="142"/>
      <c r="C1646" s="155"/>
      <c r="D1646" s="143"/>
      <c r="E1646" s="143"/>
      <c r="F1646" s="87"/>
      <c r="G1646" s="159"/>
      <c r="H1646" s="160"/>
      <c r="I1646" s="155"/>
      <c r="J1646" s="161"/>
      <c r="K1646" s="162"/>
      <c r="L1646" s="162"/>
      <c r="M1646" s="155"/>
      <c r="N1646" s="155"/>
      <c r="O1646" s="145"/>
      <c r="P1646" s="155"/>
      <c r="Q1646" s="93"/>
      <c r="R1646" s="155"/>
      <c r="S1646" s="187"/>
      <c r="T1646" s="155"/>
    </row>
    <row r="1647" spans="1:20" s="252" customFormat="1" x14ac:dyDescent="0.25">
      <c r="A1647" s="158"/>
      <c r="B1647" s="142"/>
      <c r="C1647" s="155"/>
      <c r="D1647" s="143"/>
      <c r="E1647" s="143"/>
      <c r="F1647" s="87"/>
      <c r="G1647" s="159"/>
      <c r="H1647" s="160"/>
      <c r="I1647" s="155"/>
      <c r="J1647" s="161"/>
      <c r="K1647" s="162"/>
      <c r="L1647" s="162"/>
      <c r="M1647" s="155"/>
      <c r="N1647" s="155"/>
      <c r="O1647" s="145"/>
      <c r="P1647" s="155"/>
      <c r="Q1647" s="93"/>
      <c r="R1647" s="155"/>
      <c r="S1647" s="187"/>
      <c r="T1647" s="155"/>
    </row>
    <row r="1648" spans="1:20" s="252" customFormat="1" x14ac:dyDescent="0.25">
      <c r="A1648" s="158"/>
      <c r="B1648" s="142"/>
      <c r="C1648" s="155"/>
      <c r="D1648" s="143"/>
      <c r="E1648" s="143"/>
      <c r="F1648" s="87"/>
      <c r="G1648" s="159"/>
      <c r="H1648" s="160"/>
      <c r="I1648" s="155"/>
      <c r="J1648" s="161"/>
      <c r="K1648" s="162"/>
      <c r="L1648" s="162"/>
      <c r="M1648" s="155"/>
      <c r="N1648" s="155"/>
      <c r="O1648" s="145"/>
      <c r="P1648" s="155"/>
      <c r="Q1648" s="155"/>
      <c r="R1648" s="155"/>
      <c r="S1648" s="187"/>
      <c r="T1648" s="155"/>
    </row>
    <row r="1649" spans="1:20" s="252" customFormat="1" x14ac:dyDescent="0.25">
      <c r="A1649" s="158"/>
      <c r="B1649" s="142"/>
      <c r="C1649" s="155"/>
      <c r="D1649" s="143"/>
      <c r="E1649" s="143"/>
      <c r="F1649" s="87"/>
      <c r="G1649" s="159"/>
      <c r="H1649" s="160"/>
      <c r="I1649" s="155"/>
      <c r="J1649" s="161"/>
      <c r="K1649" s="162"/>
      <c r="L1649" s="162"/>
      <c r="M1649" s="155"/>
      <c r="N1649" s="155"/>
      <c r="O1649" s="145"/>
      <c r="P1649" s="155"/>
      <c r="Q1649" s="93"/>
      <c r="R1649" s="155"/>
      <c r="S1649" s="187"/>
      <c r="T1649" s="155"/>
    </row>
    <row r="1650" spans="1:20" s="252" customFormat="1" x14ac:dyDescent="0.25">
      <c r="A1650" s="261"/>
      <c r="B1650" s="142"/>
      <c r="C1650" s="262"/>
      <c r="D1650" s="263"/>
      <c r="E1650" s="263"/>
      <c r="F1650" s="87"/>
      <c r="G1650" s="264"/>
      <c r="H1650" s="265"/>
      <c r="I1650" s="262"/>
      <c r="J1650" s="266"/>
      <c r="K1650" s="267"/>
      <c r="L1650" s="267"/>
      <c r="M1650" s="262"/>
      <c r="N1650" s="262"/>
      <c r="O1650" s="262"/>
      <c r="P1650" s="262"/>
      <c r="Q1650" s="93"/>
      <c r="R1650" s="262"/>
      <c r="S1650" s="182"/>
      <c r="T1650" s="262"/>
    </row>
    <row r="1651" spans="1:20" s="252" customFormat="1" x14ac:dyDescent="0.25">
      <c r="A1651" s="158"/>
      <c r="B1651" s="142"/>
      <c r="C1651" s="155"/>
      <c r="D1651" s="143"/>
      <c r="E1651" s="143"/>
      <c r="F1651" s="87"/>
      <c r="G1651" s="159"/>
      <c r="H1651" s="160"/>
      <c r="I1651" s="155"/>
      <c r="J1651" s="161"/>
      <c r="K1651" s="162"/>
      <c r="L1651" s="162"/>
      <c r="M1651" s="155"/>
      <c r="N1651" s="155"/>
      <c r="O1651" s="155"/>
      <c r="P1651" s="155"/>
      <c r="Q1651" s="93"/>
      <c r="R1651" s="155"/>
      <c r="S1651" s="187"/>
      <c r="T1651" s="155"/>
    </row>
    <row r="1652" spans="1:20" s="252" customFormat="1" x14ac:dyDescent="0.25">
      <c r="A1652" s="261"/>
      <c r="B1652" s="142"/>
      <c r="C1652" s="262"/>
      <c r="D1652" s="263"/>
      <c r="E1652" s="263"/>
      <c r="F1652" s="87"/>
      <c r="G1652" s="264"/>
      <c r="H1652" s="265"/>
      <c r="I1652" s="262"/>
      <c r="J1652" s="266"/>
      <c r="K1652" s="267"/>
      <c r="L1652" s="267"/>
      <c r="M1652" s="262"/>
      <c r="N1652" s="262"/>
      <c r="O1652" s="262"/>
      <c r="P1652" s="262"/>
      <c r="Q1652" s="93"/>
      <c r="R1652" s="262"/>
      <c r="S1652" s="182"/>
      <c r="T1652" s="262"/>
    </row>
    <row r="1653" spans="1:20" s="252" customFormat="1" x14ac:dyDescent="0.25">
      <c r="A1653" s="158"/>
      <c r="B1653" s="142"/>
      <c r="C1653" s="155"/>
      <c r="D1653" s="143"/>
      <c r="E1653" s="143"/>
      <c r="F1653" s="87"/>
      <c r="G1653" s="159"/>
      <c r="H1653" s="160"/>
      <c r="I1653" s="155"/>
      <c r="J1653" s="161"/>
      <c r="K1653" s="162"/>
      <c r="L1653" s="162"/>
      <c r="M1653" s="155"/>
      <c r="N1653" s="155"/>
      <c r="O1653" s="155"/>
      <c r="P1653" s="155"/>
      <c r="Q1653" s="93"/>
      <c r="R1653" s="155"/>
      <c r="S1653" s="187"/>
      <c r="T1653" s="155"/>
    </row>
    <row r="1654" spans="1:20" s="252" customFormat="1" x14ac:dyDescent="0.25">
      <c r="A1654" s="158"/>
      <c r="B1654" s="142"/>
      <c r="C1654" s="155"/>
      <c r="D1654" s="143"/>
      <c r="E1654" s="143"/>
      <c r="F1654" s="87"/>
      <c r="G1654" s="159"/>
      <c r="H1654" s="160"/>
      <c r="I1654" s="155"/>
      <c r="J1654" s="161"/>
      <c r="K1654" s="162"/>
      <c r="L1654" s="162"/>
      <c r="M1654" s="155"/>
      <c r="N1654" s="155"/>
      <c r="O1654" s="145"/>
      <c r="P1654" s="155"/>
      <c r="Q1654" s="93"/>
      <c r="R1654" s="155"/>
      <c r="S1654" s="187"/>
      <c r="T1654" s="155"/>
    </row>
    <row r="1655" spans="1:20" s="252" customFormat="1" x14ac:dyDescent="0.25">
      <c r="A1655" s="261"/>
      <c r="B1655" s="141"/>
      <c r="C1655" s="262"/>
      <c r="D1655" s="263"/>
      <c r="E1655" s="263"/>
      <c r="F1655" s="87"/>
      <c r="G1655" s="264"/>
      <c r="H1655" s="265"/>
      <c r="I1655" s="262"/>
      <c r="J1655" s="266"/>
      <c r="K1655" s="267"/>
      <c r="L1655" s="267"/>
      <c r="M1655" s="262"/>
      <c r="N1655" s="262"/>
      <c r="O1655" s="262"/>
      <c r="P1655" s="262"/>
      <c r="Q1655" s="93"/>
      <c r="R1655" s="262"/>
      <c r="S1655" s="182"/>
      <c r="T1655" s="262"/>
    </row>
    <row r="1656" spans="1:20" s="252" customFormat="1" x14ac:dyDescent="0.25">
      <c r="A1656" s="158"/>
      <c r="B1656" s="142"/>
      <c r="C1656" s="155"/>
      <c r="D1656" s="143"/>
      <c r="E1656" s="143"/>
      <c r="F1656" s="87"/>
      <c r="G1656" s="159"/>
      <c r="H1656" s="160"/>
      <c r="I1656" s="155"/>
      <c r="J1656" s="161"/>
      <c r="K1656" s="162"/>
      <c r="L1656" s="162"/>
      <c r="M1656" s="155"/>
      <c r="N1656" s="155"/>
      <c r="O1656" s="145"/>
      <c r="P1656" s="155"/>
      <c r="Q1656" s="155"/>
      <c r="R1656" s="155"/>
      <c r="S1656" s="187"/>
      <c r="T1656" s="155"/>
    </row>
    <row r="1657" spans="1:20" s="252" customFormat="1" x14ac:dyDescent="0.25">
      <c r="A1657" s="158"/>
      <c r="B1657" s="142"/>
      <c r="C1657" s="155"/>
      <c r="D1657" s="143"/>
      <c r="E1657" s="143"/>
      <c r="F1657" s="87"/>
      <c r="G1657" s="159"/>
      <c r="H1657" s="160"/>
      <c r="I1657" s="155"/>
      <c r="J1657" s="161"/>
      <c r="K1657" s="162"/>
      <c r="L1657" s="162"/>
      <c r="M1657" s="155"/>
      <c r="N1657" s="155"/>
      <c r="O1657" s="145"/>
      <c r="P1657" s="155"/>
      <c r="Q1657" s="93"/>
      <c r="R1657" s="155"/>
      <c r="S1657" s="187"/>
      <c r="T1657" s="155"/>
    </row>
    <row r="1658" spans="1:20" s="252" customFormat="1" x14ac:dyDescent="0.25">
      <c r="A1658" s="158"/>
      <c r="B1658" s="142"/>
      <c r="C1658" s="155"/>
      <c r="D1658" s="143"/>
      <c r="E1658" s="143"/>
      <c r="F1658" s="87"/>
      <c r="G1658" s="159"/>
      <c r="H1658" s="160"/>
      <c r="I1658" s="155"/>
      <c r="J1658" s="161"/>
      <c r="K1658" s="162"/>
      <c r="L1658" s="162"/>
      <c r="M1658" s="155"/>
      <c r="N1658" s="155"/>
      <c r="O1658" s="145"/>
      <c r="P1658" s="155"/>
      <c r="Q1658" s="155"/>
      <c r="R1658" s="155"/>
      <c r="S1658" s="187"/>
      <c r="T1658" s="155"/>
    </row>
    <row r="1659" spans="1:20" s="252" customFormat="1" x14ac:dyDescent="0.25">
      <c r="A1659" s="158"/>
      <c r="B1659" s="142"/>
      <c r="C1659" s="155"/>
      <c r="D1659" s="143"/>
      <c r="E1659" s="143"/>
      <c r="F1659" s="87"/>
      <c r="G1659" s="159"/>
      <c r="H1659" s="160"/>
      <c r="I1659" s="155"/>
      <c r="J1659" s="161"/>
      <c r="K1659" s="162"/>
      <c r="L1659" s="162"/>
      <c r="M1659" s="155"/>
      <c r="N1659" s="155"/>
      <c r="O1659" s="145"/>
      <c r="P1659" s="155"/>
      <c r="Q1659" s="155"/>
      <c r="R1659" s="155"/>
      <c r="S1659" s="187"/>
      <c r="T1659" s="155"/>
    </row>
    <row r="1660" spans="1:20" s="252" customFormat="1" x14ac:dyDescent="0.25">
      <c r="A1660" s="158"/>
      <c r="B1660" s="142"/>
      <c r="C1660" s="155"/>
      <c r="D1660" s="143"/>
      <c r="E1660" s="143"/>
      <c r="F1660" s="87"/>
      <c r="G1660" s="159"/>
      <c r="H1660" s="160"/>
      <c r="I1660" s="155"/>
      <c r="J1660" s="161"/>
      <c r="K1660" s="162"/>
      <c r="L1660" s="162"/>
      <c r="M1660" s="155"/>
      <c r="N1660" s="155"/>
      <c r="O1660" s="145"/>
      <c r="P1660" s="155"/>
      <c r="Q1660" s="93"/>
      <c r="R1660" s="155"/>
      <c r="S1660" s="187"/>
      <c r="T1660" s="155"/>
    </row>
    <row r="1661" spans="1:20" s="252" customFormat="1" x14ac:dyDescent="0.25">
      <c r="A1661" s="158"/>
      <c r="B1661" s="142"/>
      <c r="C1661" s="155"/>
      <c r="D1661" s="143"/>
      <c r="E1661" s="143"/>
      <c r="F1661" s="87"/>
      <c r="G1661" s="159"/>
      <c r="H1661" s="160"/>
      <c r="I1661" s="161"/>
      <c r="J1661" s="162"/>
      <c r="K1661" s="155"/>
      <c r="L1661" s="155"/>
      <c r="M1661" s="155"/>
      <c r="N1661" s="155"/>
      <c r="O1661" s="145"/>
      <c r="P1661" s="155"/>
      <c r="Q1661" s="93"/>
      <c r="R1661" s="155"/>
      <c r="S1661" s="187"/>
      <c r="T1661" s="155"/>
    </row>
    <row r="1662" spans="1:20" s="252" customFormat="1" x14ac:dyDescent="0.25">
      <c r="A1662" s="158"/>
      <c r="B1662" s="142"/>
      <c r="C1662" s="155"/>
      <c r="D1662" s="143"/>
      <c r="E1662" s="143"/>
      <c r="F1662" s="87"/>
      <c r="G1662" s="159"/>
      <c r="H1662" s="160"/>
      <c r="I1662" s="155"/>
      <c r="J1662" s="161"/>
      <c r="K1662" s="162"/>
      <c r="L1662" s="162"/>
      <c r="M1662" s="155"/>
      <c r="N1662" s="155"/>
      <c r="O1662" s="145"/>
      <c r="P1662" s="155"/>
      <c r="Q1662" s="93"/>
      <c r="R1662" s="155"/>
      <c r="S1662" s="187"/>
      <c r="T1662" s="155"/>
    </row>
    <row r="1663" spans="1:20" s="252" customFormat="1" x14ac:dyDescent="0.25">
      <c r="A1663" s="158"/>
      <c r="B1663" s="142"/>
      <c r="C1663" s="155"/>
      <c r="D1663" s="143"/>
      <c r="E1663" s="143"/>
      <c r="F1663" s="87"/>
      <c r="G1663" s="159"/>
      <c r="H1663" s="160"/>
      <c r="I1663" s="155"/>
      <c r="J1663" s="161"/>
      <c r="K1663" s="162"/>
      <c r="L1663" s="162"/>
      <c r="M1663" s="155"/>
      <c r="N1663" s="155"/>
      <c r="O1663" s="145"/>
      <c r="P1663" s="155"/>
      <c r="Q1663" s="93"/>
      <c r="R1663" s="155"/>
      <c r="S1663" s="187"/>
      <c r="T1663" s="155"/>
    </row>
    <row r="1664" spans="1:20" s="252" customFormat="1" x14ac:dyDescent="0.25">
      <c r="A1664" s="158"/>
      <c r="B1664" s="142"/>
      <c r="C1664" s="155"/>
      <c r="D1664" s="143"/>
      <c r="E1664" s="143"/>
      <c r="F1664" s="87"/>
      <c r="G1664" s="159"/>
      <c r="H1664" s="160"/>
      <c r="I1664" s="155"/>
      <c r="J1664" s="161"/>
      <c r="K1664" s="162"/>
      <c r="L1664" s="162"/>
      <c r="M1664" s="155"/>
      <c r="N1664" s="155"/>
      <c r="O1664" s="155"/>
      <c r="P1664" s="155"/>
      <c r="Q1664" s="93"/>
      <c r="R1664" s="155"/>
      <c r="S1664" s="187"/>
      <c r="T1664" s="155"/>
    </row>
    <row r="1665" spans="1:20" s="252" customFormat="1" x14ac:dyDescent="0.25">
      <c r="A1665" s="158"/>
      <c r="B1665" s="142"/>
      <c r="C1665" s="155"/>
      <c r="D1665" s="143"/>
      <c r="E1665" s="143"/>
      <c r="F1665" s="87"/>
      <c r="G1665" s="159"/>
      <c r="H1665" s="160"/>
      <c r="I1665" s="155"/>
      <c r="J1665" s="161"/>
      <c r="K1665" s="162"/>
      <c r="L1665" s="162"/>
      <c r="M1665" s="155"/>
      <c r="N1665" s="155"/>
      <c r="O1665" s="145"/>
      <c r="P1665" s="155"/>
      <c r="Q1665" s="93"/>
      <c r="R1665" s="155"/>
      <c r="S1665" s="187"/>
      <c r="T1665" s="155"/>
    </row>
    <row r="1666" spans="1:20" s="252" customFormat="1" x14ac:dyDescent="0.25">
      <c r="A1666" s="158"/>
      <c r="B1666" s="142"/>
      <c r="C1666" s="155"/>
      <c r="D1666" s="143"/>
      <c r="E1666" s="143"/>
      <c r="F1666" s="87"/>
      <c r="G1666" s="159"/>
      <c r="H1666" s="160"/>
      <c r="I1666" s="155"/>
      <c r="J1666" s="161"/>
      <c r="K1666" s="162"/>
      <c r="L1666" s="162"/>
      <c r="M1666" s="155"/>
      <c r="N1666" s="155"/>
      <c r="O1666" s="145"/>
      <c r="P1666" s="155"/>
      <c r="Q1666" s="93"/>
      <c r="R1666" s="155"/>
      <c r="S1666" s="187"/>
      <c r="T1666" s="155"/>
    </row>
    <row r="1667" spans="1:20" s="252" customFormat="1" x14ac:dyDescent="0.25">
      <c r="A1667" s="158"/>
      <c r="B1667" s="142"/>
      <c r="C1667" s="155"/>
      <c r="D1667" s="143"/>
      <c r="E1667" s="143"/>
      <c r="F1667" s="87"/>
      <c r="G1667" s="159"/>
      <c r="H1667" s="160"/>
      <c r="I1667" s="155"/>
      <c r="J1667" s="161"/>
      <c r="K1667" s="162"/>
      <c r="L1667" s="162"/>
      <c r="M1667" s="155"/>
      <c r="N1667" s="155"/>
      <c r="O1667" s="145"/>
      <c r="P1667" s="155"/>
      <c r="Q1667" s="93"/>
      <c r="R1667" s="155"/>
      <c r="S1667" s="187"/>
      <c r="T1667" s="155"/>
    </row>
    <row r="1668" spans="1:20" s="252" customFormat="1" x14ac:dyDescent="0.25">
      <c r="A1668" s="158"/>
      <c r="B1668" s="142"/>
      <c r="C1668" s="155"/>
      <c r="D1668" s="143"/>
      <c r="E1668" s="143"/>
      <c r="F1668" s="87"/>
      <c r="G1668" s="159"/>
      <c r="H1668" s="160"/>
      <c r="I1668" s="155"/>
      <c r="J1668" s="161"/>
      <c r="K1668" s="162"/>
      <c r="L1668" s="162"/>
      <c r="M1668" s="155"/>
      <c r="N1668" s="155"/>
      <c r="O1668" s="145"/>
      <c r="P1668" s="155"/>
      <c r="Q1668" s="93"/>
      <c r="R1668" s="155"/>
      <c r="S1668" s="187"/>
      <c r="T1668" s="155"/>
    </row>
    <row r="1669" spans="1:20" s="252" customFormat="1" x14ac:dyDescent="0.25">
      <c r="A1669" s="158"/>
      <c r="B1669" s="142"/>
      <c r="C1669" s="155"/>
      <c r="D1669" s="143"/>
      <c r="E1669" s="143"/>
      <c r="F1669" s="87"/>
      <c r="G1669" s="159"/>
      <c r="H1669" s="160"/>
      <c r="I1669" s="155"/>
      <c r="J1669" s="161"/>
      <c r="K1669" s="162"/>
      <c r="L1669" s="162"/>
      <c r="M1669" s="155"/>
      <c r="N1669" s="155"/>
      <c r="O1669" s="145"/>
      <c r="P1669" s="155"/>
      <c r="Q1669" s="93"/>
      <c r="R1669" s="155"/>
      <c r="S1669" s="187"/>
      <c r="T1669" s="155"/>
    </row>
    <row r="1670" spans="1:20" s="252" customFormat="1" x14ac:dyDescent="0.25">
      <c r="A1670" s="158"/>
      <c r="B1670" s="142"/>
      <c r="C1670" s="155"/>
      <c r="D1670" s="143"/>
      <c r="E1670" s="143"/>
      <c r="F1670" s="87"/>
      <c r="G1670" s="159"/>
      <c r="H1670" s="160"/>
      <c r="I1670" s="155"/>
      <c r="J1670" s="161"/>
      <c r="K1670" s="162"/>
      <c r="L1670" s="162"/>
      <c r="M1670" s="155"/>
      <c r="N1670" s="155"/>
      <c r="O1670" s="145"/>
      <c r="P1670" s="155"/>
      <c r="Q1670" s="93"/>
      <c r="R1670" s="155"/>
      <c r="S1670" s="187"/>
      <c r="T1670" s="155"/>
    </row>
    <row r="1671" spans="1:20" s="252" customFormat="1" x14ac:dyDescent="0.25">
      <c r="A1671" s="158"/>
      <c r="B1671" s="142"/>
      <c r="C1671" s="155"/>
      <c r="D1671" s="143"/>
      <c r="E1671" s="143"/>
      <c r="F1671" s="87"/>
      <c r="G1671" s="159"/>
      <c r="H1671" s="160"/>
      <c r="I1671" s="155"/>
      <c r="J1671" s="161"/>
      <c r="K1671" s="162"/>
      <c r="L1671" s="162"/>
      <c r="M1671" s="155"/>
      <c r="N1671" s="155"/>
      <c r="O1671" s="145"/>
      <c r="P1671" s="155"/>
      <c r="Q1671" s="93"/>
      <c r="R1671" s="155"/>
      <c r="S1671" s="187"/>
      <c r="T1671" s="155"/>
    </row>
    <row r="1672" spans="1:20" s="252" customFormat="1" x14ac:dyDescent="0.25">
      <c r="A1672" s="158"/>
      <c r="B1672" s="142"/>
      <c r="C1672" s="155"/>
      <c r="D1672" s="143"/>
      <c r="E1672" s="143"/>
      <c r="F1672" s="87"/>
      <c r="G1672" s="159"/>
      <c r="H1672" s="160"/>
      <c r="I1672" s="155"/>
      <c r="J1672" s="161"/>
      <c r="K1672" s="162"/>
      <c r="L1672" s="162"/>
      <c r="M1672" s="155"/>
      <c r="N1672" s="155"/>
      <c r="O1672" s="145"/>
      <c r="P1672" s="155"/>
      <c r="Q1672" s="155"/>
      <c r="R1672" s="155"/>
      <c r="S1672" s="187"/>
      <c r="T1672" s="155"/>
    </row>
    <row r="1673" spans="1:20" s="252" customFormat="1" x14ac:dyDescent="0.25">
      <c r="A1673" s="158"/>
      <c r="B1673" s="142"/>
      <c r="C1673" s="155"/>
      <c r="D1673" s="143"/>
      <c r="E1673" s="143"/>
      <c r="F1673" s="87"/>
      <c r="G1673" s="159"/>
      <c r="H1673" s="160"/>
      <c r="I1673" s="155"/>
      <c r="J1673" s="161"/>
      <c r="K1673" s="162"/>
      <c r="L1673" s="162"/>
      <c r="M1673" s="155"/>
      <c r="N1673" s="155"/>
      <c r="O1673" s="155"/>
      <c r="P1673" s="155"/>
      <c r="Q1673" s="93"/>
      <c r="R1673" s="155"/>
      <c r="S1673" s="187"/>
      <c r="T1673" s="155"/>
    </row>
    <row r="1674" spans="1:20" s="252" customFormat="1" x14ac:dyDescent="0.25">
      <c r="A1674" s="261"/>
      <c r="B1674" s="142"/>
      <c r="C1674" s="262"/>
      <c r="D1674" s="263"/>
      <c r="E1674" s="263"/>
      <c r="F1674" s="87"/>
      <c r="G1674" s="264"/>
      <c r="H1674" s="265"/>
      <c r="I1674" s="262"/>
      <c r="J1674" s="266"/>
      <c r="K1674" s="267"/>
      <c r="L1674" s="267"/>
      <c r="M1674" s="262"/>
      <c r="N1674" s="262"/>
      <c r="O1674" s="262"/>
      <c r="P1674" s="262"/>
      <c r="Q1674" s="93"/>
      <c r="R1674" s="262"/>
      <c r="S1674" s="182"/>
      <c r="T1674" s="262"/>
    </row>
    <row r="1675" spans="1:20" s="252" customFormat="1" x14ac:dyDescent="0.25">
      <c r="A1675" s="158"/>
      <c r="B1675" s="142"/>
      <c r="C1675" s="155"/>
      <c r="D1675" s="143"/>
      <c r="E1675" s="143"/>
      <c r="F1675" s="87"/>
      <c r="G1675" s="159"/>
      <c r="H1675" s="160"/>
      <c r="I1675" s="155"/>
      <c r="J1675" s="161"/>
      <c r="K1675" s="162"/>
      <c r="L1675" s="162"/>
      <c r="M1675" s="155"/>
      <c r="N1675" s="155"/>
      <c r="O1675" s="145"/>
      <c r="P1675" s="155"/>
      <c r="Q1675" s="93"/>
      <c r="R1675" s="155"/>
      <c r="S1675" s="187"/>
      <c r="T1675" s="155"/>
    </row>
    <row r="1676" spans="1:20" s="252" customFormat="1" x14ac:dyDescent="0.25">
      <c r="A1676" s="261"/>
      <c r="B1676" s="142"/>
      <c r="C1676" s="262"/>
      <c r="D1676" s="263"/>
      <c r="E1676" s="263"/>
      <c r="F1676" s="87"/>
      <c r="G1676" s="264"/>
      <c r="H1676" s="265"/>
      <c r="I1676" s="262"/>
      <c r="J1676" s="266"/>
      <c r="K1676" s="267"/>
      <c r="L1676" s="267"/>
      <c r="M1676" s="262"/>
      <c r="N1676" s="262"/>
      <c r="O1676" s="273"/>
      <c r="P1676" s="262"/>
      <c r="Q1676" s="93"/>
      <c r="R1676" s="262"/>
      <c r="S1676" s="293"/>
      <c r="T1676" s="262"/>
    </row>
    <row r="1677" spans="1:20" s="252" customFormat="1" x14ac:dyDescent="0.25">
      <c r="A1677" s="261"/>
      <c r="B1677" s="142"/>
      <c r="C1677" s="262"/>
      <c r="D1677" s="263"/>
      <c r="E1677" s="263"/>
      <c r="F1677" s="87"/>
      <c r="G1677" s="264"/>
      <c r="H1677" s="265"/>
      <c r="I1677" s="262"/>
      <c r="J1677" s="266"/>
      <c r="K1677" s="267"/>
      <c r="L1677" s="267"/>
      <c r="M1677" s="262"/>
      <c r="N1677" s="262"/>
      <c r="O1677" s="262"/>
      <c r="P1677" s="262"/>
      <c r="Q1677" s="262"/>
      <c r="R1677" s="262"/>
      <c r="S1677" s="182"/>
      <c r="T1677" s="262"/>
    </row>
    <row r="1678" spans="1:20" s="252" customFormat="1" x14ac:dyDescent="0.25">
      <c r="A1678" s="158"/>
      <c r="B1678" s="142"/>
      <c r="C1678" s="155"/>
      <c r="D1678" s="143"/>
      <c r="E1678" s="143"/>
      <c r="F1678" s="87"/>
      <c r="G1678" s="159"/>
      <c r="H1678" s="160"/>
      <c r="I1678" s="155"/>
      <c r="J1678" s="161"/>
      <c r="K1678" s="162"/>
      <c r="L1678" s="162"/>
      <c r="M1678" s="155"/>
      <c r="N1678" s="155"/>
      <c r="O1678" s="155"/>
      <c r="P1678" s="155"/>
      <c r="Q1678" s="93"/>
      <c r="R1678" s="155"/>
      <c r="S1678" s="187"/>
      <c r="T1678" s="155"/>
    </row>
    <row r="1679" spans="1:20" s="252" customFormat="1" x14ac:dyDescent="0.25">
      <c r="A1679" s="158"/>
      <c r="B1679" s="142"/>
      <c r="C1679" s="155"/>
      <c r="D1679" s="143"/>
      <c r="E1679" s="143"/>
      <c r="F1679" s="87"/>
      <c r="G1679" s="159"/>
      <c r="H1679" s="160"/>
      <c r="I1679" s="155"/>
      <c r="J1679" s="161"/>
      <c r="K1679" s="162"/>
      <c r="L1679" s="162"/>
      <c r="M1679" s="155"/>
      <c r="N1679" s="155"/>
      <c r="O1679" s="145"/>
      <c r="P1679" s="155"/>
      <c r="Q1679" s="93"/>
      <c r="R1679" s="155"/>
      <c r="S1679" s="187"/>
      <c r="T1679" s="155"/>
    </row>
    <row r="1680" spans="1:20" s="252" customFormat="1" x14ac:dyDescent="0.25">
      <c r="A1680" s="158"/>
      <c r="B1680" s="142"/>
      <c r="C1680" s="155"/>
      <c r="D1680" s="143"/>
      <c r="E1680" s="143"/>
      <c r="F1680" s="87"/>
      <c r="G1680" s="159"/>
      <c r="H1680" s="160"/>
      <c r="I1680" s="155"/>
      <c r="J1680" s="161"/>
      <c r="K1680" s="162"/>
      <c r="L1680" s="162"/>
      <c r="M1680" s="155"/>
      <c r="N1680" s="155"/>
      <c r="O1680" s="145"/>
      <c r="P1680" s="155"/>
      <c r="Q1680" s="93"/>
      <c r="R1680" s="155"/>
      <c r="S1680" s="187"/>
      <c r="T1680" s="155"/>
    </row>
    <row r="1681" spans="1:20" s="252" customFormat="1" x14ac:dyDescent="0.25">
      <c r="A1681" s="158"/>
      <c r="B1681" s="142"/>
      <c r="C1681" s="155"/>
      <c r="D1681" s="143"/>
      <c r="E1681" s="143"/>
      <c r="F1681" s="87"/>
      <c r="G1681" s="159"/>
      <c r="H1681" s="160"/>
      <c r="I1681" s="155"/>
      <c r="J1681" s="161"/>
      <c r="K1681" s="162"/>
      <c r="L1681" s="162"/>
      <c r="M1681" s="155"/>
      <c r="N1681" s="155"/>
      <c r="O1681" s="145"/>
      <c r="P1681" s="155"/>
      <c r="Q1681" s="93"/>
      <c r="R1681" s="155"/>
      <c r="S1681" s="187"/>
      <c r="T1681" s="155"/>
    </row>
    <row r="1682" spans="1:20" s="252" customFormat="1" x14ac:dyDescent="0.25">
      <c r="A1682" s="261"/>
      <c r="B1682" s="142"/>
      <c r="C1682" s="262"/>
      <c r="D1682" s="263"/>
      <c r="E1682" s="263"/>
      <c r="F1682" s="87"/>
      <c r="G1682" s="264"/>
      <c r="H1682" s="265"/>
      <c r="I1682" s="262"/>
      <c r="J1682" s="266"/>
      <c r="K1682" s="267"/>
      <c r="L1682" s="267"/>
      <c r="M1682" s="262"/>
      <c r="N1682" s="262"/>
      <c r="O1682" s="262"/>
      <c r="P1682" s="262"/>
      <c r="Q1682" s="93"/>
      <c r="R1682" s="262"/>
      <c r="S1682" s="182"/>
      <c r="T1682" s="262"/>
    </row>
    <row r="1683" spans="1:20" s="252" customFormat="1" x14ac:dyDescent="0.25">
      <c r="A1683" s="261"/>
      <c r="B1683" s="142"/>
      <c r="C1683" s="262"/>
      <c r="D1683" s="263"/>
      <c r="E1683" s="263"/>
      <c r="F1683" s="87"/>
      <c r="G1683" s="264"/>
      <c r="H1683" s="265"/>
      <c r="I1683" s="262"/>
      <c r="J1683" s="266"/>
      <c r="K1683" s="267"/>
      <c r="L1683" s="267"/>
      <c r="M1683" s="262"/>
      <c r="N1683" s="262"/>
      <c r="O1683" s="262"/>
      <c r="P1683" s="262"/>
      <c r="Q1683" s="262"/>
      <c r="R1683" s="262"/>
      <c r="S1683" s="182"/>
      <c r="T1683" s="262"/>
    </row>
    <row r="1684" spans="1:20" s="252" customFormat="1" x14ac:dyDescent="0.25">
      <c r="A1684" s="261"/>
      <c r="B1684" s="142"/>
      <c r="C1684" s="262"/>
      <c r="D1684" s="263"/>
      <c r="E1684" s="263"/>
      <c r="F1684" s="87"/>
      <c r="G1684" s="264"/>
      <c r="H1684" s="265"/>
      <c r="I1684" s="262"/>
      <c r="J1684" s="266"/>
      <c r="K1684" s="267"/>
      <c r="L1684" s="267"/>
      <c r="M1684" s="267"/>
      <c r="N1684" s="267"/>
      <c r="O1684" s="262"/>
      <c r="P1684" s="262"/>
      <c r="Q1684" s="262"/>
      <c r="R1684" s="262"/>
      <c r="S1684" s="182"/>
      <c r="T1684" s="262"/>
    </row>
    <row r="1685" spans="1:20" s="252" customFormat="1" x14ac:dyDescent="0.25">
      <c r="A1685" s="158"/>
      <c r="B1685" s="142"/>
      <c r="C1685" s="155"/>
      <c r="D1685" s="143"/>
      <c r="E1685" s="143"/>
      <c r="F1685" s="87"/>
      <c r="G1685" s="159"/>
      <c r="H1685" s="160"/>
      <c r="I1685" s="155"/>
      <c r="J1685" s="161"/>
      <c r="K1685" s="162"/>
      <c r="L1685" s="162"/>
      <c r="M1685" s="155"/>
      <c r="N1685" s="155"/>
      <c r="O1685" s="155"/>
      <c r="P1685" s="155"/>
      <c r="Q1685" s="93"/>
      <c r="R1685" s="155"/>
      <c r="S1685" s="187"/>
      <c r="T1685" s="155"/>
    </row>
    <row r="1686" spans="1:20" s="252" customFormat="1" x14ac:dyDescent="0.25">
      <c r="A1686" s="158"/>
      <c r="B1686" s="142"/>
      <c r="C1686" s="155"/>
      <c r="D1686" s="143"/>
      <c r="E1686" s="143"/>
      <c r="F1686" s="87"/>
      <c r="G1686" s="159"/>
      <c r="H1686" s="160"/>
      <c r="I1686" s="155"/>
      <c r="J1686" s="161"/>
      <c r="K1686" s="162"/>
      <c r="L1686" s="162"/>
      <c r="M1686" s="155"/>
      <c r="N1686" s="155"/>
      <c r="O1686" s="155"/>
      <c r="P1686" s="155"/>
      <c r="Q1686" s="93"/>
      <c r="R1686" s="155"/>
      <c r="S1686" s="187"/>
      <c r="T1686" s="155"/>
    </row>
    <row r="1687" spans="1:20" s="252" customFormat="1" x14ac:dyDescent="0.25">
      <c r="A1687" s="261"/>
      <c r="B1687" s="142"/>
      <c r="C1687" s="262"/>
      <c r="D1687" s="263"/>
      <c r="E1687" s="263"/>
      <c r="F1687" s="87"/>
      <c r="G1687" s="264"/>
      <c r="H1687" s="265"/>
      <c r="I1687" s="262"/>
      <c r="J1687" s="266"/>
      <c r="K1687" s="267"/>
      <c r="L1687" s="267"/>
      <c r="M1687" s="262"/>
      <c r="N1687" s="262"/>
      <c r="O1687" s="262"/>
      <c r="P1687" s="262"/>
      <c r="Q1687" s="93"/>
      <c r="R1687" s="262"/>
      <c r="S1687" s="182"/>
      <c r="T1687" s="262"/>
    </row>
    <row r="1688" spans="1:20" s="252" customFormat="1" x14ac:dyDescent="0.25">
      <c r="A1688" s="261"/>
      <c r="B1688" s="142"/>
      <c r="C1688" s="262"/>
      <c r="D1688" s="263"/>
      <c r="E1688" s="263"/>
      <c r="F1688" s="87"/>
      <c r="G1688" s="264"/>
      <c r="H1688" s="265"/>
      <c r="I1688" s="262"/>
      <c r="J1688" s="266"/>
      <c r="K1688" s="267"/>
      <c r="L1688" s="267"/>
      <c r="M1688" s="262"/>
      <c r="N1688" s="262"/>
      <c r="O1688" s="262"/>
      <c r="P1688" s="262"/>
      <c r="Q1688" s="93"/>
      <c r="R1688" s="262"/>
      <c r="S1688" s="182"/>
      <c r="T1688" s="262"/>
    </row>
    <row r="1689" spans="1:20" s="252" customFormat="1" x14ac:dyDescent="0.25">
      <c r="A1689" s="261"/>
      <c r="B1689" s="142"/>
      <c r="C1689" s="262"/>
      <c r="D1689" s="263"/>
      <c r="E1689" s="263"/>
      <c r="F1689" s="87"/>
      <c r="G1689" s="264"/>
      <c r="H1689" s="265"/>
      <c r="I1689" s="262"/>
      <c r="J1689" s="266"/>
      <c r="K1689" s="267"/>
      <c r="L1689" s="267"/>
      <c r="M1689" s="262"/>
      <c r="N1689" s="262"/>
      <c r="O1689" s="262"/>
      <c r="P1689" s="262"/>
      <c r="Q1689" s="262"/>
      <c r="R1689" s="262"/>
      <c r="S1689" s="182"/>
      <c r="T1689" s="262"/>
    </row>
    <row r="1690" spans="1:20" s="252" customFormat="1" x14ac:dyDescent="0.25">
      <c r="A1690" s="158"/>
      <c r="B1690" s="142"/>
      <c r="C1690" s="155"/>
      <c r="D1690" s="143"/>
      <c r="E1690" s="143"/>
      <c r="F1690" s="87"/>
      <c r="G1690" s="159"/>
      <c r="H1690" s="160"/>
      <c r="I1690" s="155"/>
      <c r="J1690" s="161"/>
      <c r="K1690" s="162"/>
      <c r="L1690" s="162"/>
      <c r="M1690" s="155"/>
      <c r="N1690" s="155"/>
      <c r="O1690" s="145"/>
      <c r="P1690" s="155"/>
      <c r="Q1690" s="93"/>
      <c r="R1690" s="155"/>
      <c r="S1690" s="187"/>
      <c r="T1690" s="155"/>
    </row>
    <row r="1691" spans="1:20" s="252" customFormat="1" x14ac:dyDescent="0.25">
      <c r="A1691" s="158"/>
      <c r="B1691" s="142"/>
      <c r="C1691" s="155"/>
      <c r="D1691" s="143"/>
      <c r="E1691" s="143"/>
      <c r="F1691" s="87"/>
      <c r="G1691" s="159"/>
      <c r="H1691" s="160"/>
      <c r="I1691" s="155"/>
      <c r="J1691" s="161"/>
      <c r="K1691" s="162"/>
      <c r="L1691" s="162"/>
      <c r="M1691" s="155"/>
      <c r="N1691" s="155"/>
      <c r="O1691" s="145"/>
      <c r="P1691" s="155"/>
      <c r="Q1691" s="93"/>
      <c r="R1691" s="155"/>
      <c r="S1691" s="187"/>
      <c r="T1691" s="155"/>
    </row>
    <row r="1692" spans="1:20" s="252" customFormat="1" x14ac:dyDescent="0.25">
      <c r="A1692" s="158"/>
      <c r="B1692" s="142"/>
      <c r="C1692" s="155"/>
      <c r="D1692" s="143"/>
      <c r="E1692" s="143"/>
      <c r="F1692" s="87"/>
      <c r="G1692" s="159"/>
      <c r="H1692" s="160"/>
      <c r="I1692" s="155"/>
      <c r="J1692" s="161"/>
      <c r="K1692" s="162"/>
      <c r="L1692" s="162"/>
      <c r="M1692" s="155"/>
      <c r="N1692" s="155"/>
      <c r="O1692" s="145"/>
      <c r="P1692" s="155"/>
      <c r="Q1692" s="93"/>
      <c r="R1692" s="155"/>
      <c r="S1692" s="187"/>
      <c r="T1692" s="155"/>
    </row>
    <row r="1693" spans="1:20" s="252" customFormat="1" x14ac:dyDescent="0.25">
      <c r="A1693" s="158"/>
      <c r="B1693" s="142"/>
      <c r="C1693" s="155"/>
      <c r="D1693" s="143"/>
      <c r="E1693" s="143"/>
      <c r="F1693" s="87"/>
      <c r="G1693" s="159"/>
      <c r="H1693" s="160"/>
      <c r="I1693" s="155"/>
      <c r="J1693" s="161"/>
      <c r="K1693" s="162"/>
      <c r="L1693" s="162"/>
      <c r="M1693" s="155"/>
      <c r="N1693" s="155"/>
      <c r="O1693" s="145"/>
      <c r="P1693" s="155"/>
      <c r="Q1693" s="93"/>
      <c r="R1693" s="155"/>
      <c r="S1693" s="187"/>
      <c r="T1693" s="155"/>
    </row>
    <row r="1694" spans="1:20" s="252" customFormat="1" x14ac:dyDescent="0.25">
      <c r="A1694" s="158"/>
      <c r="B1694" s="142"/>
      <c r="C1694" s="155"/>
      <c r="D1694" s="143"/>
      <c r="E1694" s="143"/>
      <c r="F1694" s="87"/>
      <c r="G1694" s="159"/>
      <c r="H1694" s="160"/>
      <c r="I1694" s="155"/>
      <c r="J1694" s="161"/>
      <c r="K1694" s="162"/>
      <c r="L1694" s="162"/>
      <c r="M1694" s="155"/>
      <c r="N1694" s="155"/>
      <c r="O1694" s="145"/>
      <c r="P1694" s="155"/>
      <c r="Q1694" s="93"/>
      <c r="R1694" s="155"/>
      <c r="S1694" s="187"/>
      <c r="T1694" s="155"/>
    </row>
    <row r="1695" spans="1:20" s="252" customFormat="1" x14ac:dyDescent="0.25">
      <c r="A1695" s="261"/>
      <c r="B1695" s="141"/>
      <c r="C1695" s="262"/>
      <c r="D1695" s="263"/>
      <c r="E1695" s="263"/>
      <c r="F1695" s="87"/>
      <c r="G1695" s="264"/>
      <c r="H1695" s="265"/>
      <c r="I1695" s="262"/>
      <c r="J1695" s="266"/>
      <c r="K1695" s="267"/>
      <c r="L1695" s="267"/>
      <c r="M1695" s="262"/>
      <c r="N1695" s="262"/>
      <c r="O1695" s="262"/>
      <c r="P1695" s="262"/>
      <c r="Q1695" s="262"/>
      <c r="R1695" s="262"/>
      <c r="S1695" s="182"/>
      <c r="T1695" s="262"/>
    </row>
    <row r="1696" spans="1:20" s="252" customFormat="1" x14ac:dyDescent="0.25">
      <c r="A1696" s="261"/>
      <c r="B1696" s="142"/>
      <c r="C1696" s="262"/>
      <c r="D1696" s="263"/>
      <c r="E1696" s="263"/>
      <c r="F1696" s="87"/>
      <c r="G1696" s="264"/>
      <c r="H1696" s="265"/>
      <c r="I1696" s="262"/>
      <c r="J1696" s="266"/>
      <c r="K1696" s="267"/>
      <c r="L1696" s="267"/>
      <c r="M1696" s="262"/>
      <c r="N1696" s="262"/>
      <c r="O1696" s="262"/>
      <c r="P1696" s="262"/>
      <c r="Q1696" s="262"/>
      <c r="R1696" s="262"/>
      <c r="S1696" s="182"/>
      <c r="T1696" s="262"/>
    </row>
    <row r="1697" spans="1:20" s="252" customFormat="1" x14ac:dyDescent="0.25">
      <c r="A1697" s="158"/>
      <c r="B1697" s="142"/>
      <c r="C1697" s="155"/>
      <c r="D1697" s="143"/>
      <c r="E1697" s="143"/>
      <c r="F1697" s="87"/>
      <c r="G1697" s="294"/>
      <c r="H1697" s="160"/>
      <c r="I1697" s="155"/>
      <c r="J1697" s="161"/>
      <c r="K1697" s="162"/>
      <c r="L1697" s="162"/>
      <c r="M1697" s="155"/>
      <c r="N1697" s="155"/>
      <c r="O1697" s="145"/>
      <c r="P1697" s="155"/>
      <c r="Q1697" s="93"/>
      <c r="R1697" s="155"/>
      <c r="S1697" s="187"/>
      <c r="T1697" s="155"/>
    </row>
    <row r="1698" spans="1:20" s="252" customFormat="1" x14ac:dyDescent="0.25">
      <c r="A1698" s="158"/>
      <c r="B1698" s="142"/>
      <c r="C1698" s="155"/>
      <c r="D1698" s="143"/>
      <c r="E1698" s="143"/>
      <c r="F1698" s="87"/>
      <c r="G1698" s="159"/>
      <c r="H1698" s="160"/>
      <c r="I1698" s="155"/>
      <c r="J1698" s="161"/>
      <c r="K1698" s="162"/>
      <c r="L1698" s="162"/>
      <c r="M1698" s="155"/>
      <c r="N1698" s="155"/>
      <c r="O1698" s="145"/>
      <c r="P1698" s="155"/>
      <c r="Q1698" s="93"/>
      <c r="R1698" s="155"/>
      <c r="S1698" s="187"/>
      <c r="T1698" s="155"/>
    </row>
    <row r="1699" spans="1:20" s="252" customFormat="1" x14ac:dyDescent="0.25">
      <c r="A1699" s="158"/>
      <c r="B1699" s="142"/>
      <c r="C1699" s="155"/>
      <c r="D1699" s="143"/>
      <c r="E1699" s="143"/>
      <c r="F1699" s="87"/>
      <c r="G1699" s="159"/>
      <c r="H1699" s="160"/>
      <c r="I1699" s="155"/>
      <c r="J1699" s="161"/>
      <c r="K1699" s="162"/>
      <c r="L1699" s="162"/>
      <c r="M1699" s="155"/>
      <c r="N1699" s="155"/>
      <c r="O1699" s="155"/>
      <c r="P1699" s="155"/>
      <c r="Q1699" s="93"/>
      <c r="R1699" s="155"/>
      <c r="S1699" s="187"/>
      <c r="T1699" s="155"/>
    </row>
    <row r="1700" spans="1:20" s="252" customFormat="1" x14ac:dyDescent="0.25">
      <c r="A1700" s="158"/>
      <c r="B1700" s="142"/>
      <c r="C1700" s="155"/>
      <c r="D1700" s="143"/>
      <c r="E1700" s="143"/>
      <c r="F1700" s="87"/>
      <c r="G1700" s="159"/>
      <c r="H1700" s="160"/>
      <c r="I1700" s="155"/>
      <c r="J1700" s="161"/>
      <c r="K1700" s="162"/>
      <c r="L1700" s="162"/>
      <c r="M1700" s="155"/>
      <c r="N1700" s="155"/>
      <c r="O1700" s="145"/>
      <c r="P1700" s="155"/>
      <c r="Q1700" s="93"/>
      <c r="R1700" s="155"/>
      <c r="S1700" s="187"/>
      <c r="T1700" s="155"/>
    </row>
    <row r="1701" spans="1:20" s="252" customFormat="1" x14ac:dyDescent="0.25">
      <c r="A1701" s="158"/>
      <c r="B1701" s="142"/>
      <c r="C1701" s="155"/>
      <c r="D1701" s="143"/>
      <c r="E1701" s="143"/>
      <c r="F1701" s="87"/>
      <c r="G1701" s="159"/>
      <c r="H1701" s="160"/>
      <c r="I1701" s="155"/>
      <c r="J1701" s="161"/>
      <c r="K1701" s="162"/>
      <c r="L1701" s="162"/>
      <c r="M1701" s="155"/>
      <c r="N1701" s="155"/>
      <c r="O1701" s="145"/>
      <c r="P1701" s="155"/>
      <c r="Q1701" s="93"/>
      <c r="R1701" s="155"/>
      <c r="S1701" s="187"/>
      <c r="T1701" s="155"/>
    </row>
    <row r="1702" spans="1:20" s="252" customFormat="1" x14ac:dyDescent="0.25">
      <c r="A1702" s="158"/>
      <c r="B1702" s="142"/>
      <c r="C1702" s="155"/>
      <c r="D1702" s="143"/>
      <c r="E1702" s="143"/>
      <c r="F1702" s="87"/>
      <c r="G1702" s="159"/>
      <c r="H1702" s="160"/>
      <c r="I1702" s="155"/>
      <c r="J1702" s="161"/>
      <c r="K1702" s="162"/>
      <c r="L1702" s="162"/>
      <c r="M1702" s="155"/>
      <c r="N1702" s="155"/>
      <c r="O1702" s="145"/>
      <c r="P1702" s="155"/>
      <c r="Q1702" s="155"/>
      <c r="R1702" s="155"/>
      <c r="S1702" s="187"/>
      <c r="T1702" s="155"/>
    </row>
    <row r="1703" spans="1:20" s="252" customFormat="1" x14ac:dyDescent="0.25">
      <c r="A1703" s="158"/>
      <c r="B1703" s="142"/>
      <c r="C1703" s="155"/>
      <c r="D1703" s="143"/>
      <c r="E1703" s="143"/>
      <c r="F1703" s="87"/>
      <c r="G1703" s="159"/>
      <c r="H1703" s="160"/>
      <c r="I1703" s="155"/>
      <c r="J1703" s="161"/>
      <c r="K1703" s="162"/>
      <c r="L1703" s="162"/>
      <c r="M1703" s="155"/>
      <c r="N1703" s="155"/>
      <c r="O1703" s="145"/>
      <c r="P1703" s="155"/>
      <c r="Q1703" s="155"/>
      <c r="R1703" s="155"/>
      <c r="S1703" s="187"/>
      <c r="T1703" s="155"/>
    </row>
    <row r="1704" spans="1:20" s="252" customFormat="1" x14ac:dyDescent="0.25">
      <c r="A1704" s="158"/>
      <c r="B1704" s="142"/>
      <c r="C1704" s="155"/>
      <c r="D1704" s="143"/>
      <c r="E1704" s="143"/>
      <c r="F1704" s="87"/>
      <c r="G1704" s="159"/>
      <c r="H1704" s="160"/>
      <c r="I1704" s="155"/>
      <c r="J1704" s="161"/>
      <c r="K1704" s="162"/>
      <c r="L1704" s="162"/>
      <c r="M1704" s="155"/>
      <c r="N1704" s="155"/>
      <c r="O1704" s="145"/>
      <c r="P1704" s="155"/>
      <c r="Q1704" s="93"/>
      <c r="R1704" s="155"/>
      <c r="S1704" s="187"/>
      <c r="T1704" s="155"/>
    </row>
    <row r="1705" spans="1:20" s="252" customFormat="1" x14ac:dyDescent="0.25">
      <c r="A1705" s="158"/>
      <c r="B1705" s="142"/>
      <c r="C1705" s="155"/>
      <c r="D1705" s="143"/>
      <c r="E1705" s="143"/>
      <c r="F1705" s="87"/>
      <c r="G1705" s="159"/>
      <c r="H1705" s="160"/>
      <c r="I1705" s="155"/>
      <c r="J1705" s="161"/>
      <c r="K1705" s="162"/>
      <c r="L1705" s="162"/>
      <c r="M1705" s="155"/>
      <c r="N1705" s="155"/>
      <c r="O1705" s="145"/>
      <c r="P1705" s="155"/>
      <c r="Q1705" s="93"/>
      <c r="R1705" s="155"/>
      <c r="S1705" s="187"/>
      <c r="T1705" s="155"/>
    </row>
    <row r="1706" spans="1:20" s="252" customFormat="1" x14ac:dyDescent="0.25">
      <c r="A1706" s="158"/>
      <c r="B1706" s="142"/>
      <c r="C1706" s="155"/>
      <c r="D1706" s="143"/>
      <c r="E1706" s="143"/>
      <c r="F1706" s="87"/>
      <c r="G1706" s="159"/>
      <c r="H1706" s="160"/>
      <c r="I1706" s="155"/>
      <c r="J1706" s="161"/>
      <c r="K1706" s="162"/>
      <c r="L1706" s="162"/>
      <c r="M1706" s="155"/>
      <c r="N1706" s="155"/>
      <c r="O1706" s="145"/>
      <c r="P1706" s="155"/>
      <c r="Q1706" s="155"/>
      <c r="R1706" s="155"/>
      <c r="S1706" s="187"/>
      <c r="T1706" s="155"/>
    </row>
    <row r="1707" spans="1:20" s="252" customFormat="1" x14ac:dyDescent="0.25">
      <c r="A1707" s="158"/>
      <c r="B1707" s="142"/>
      <c r="C1707" s="155"/>
      <c r="D1707" s="143"/>
      <c r="E1707" s="143"/>
      <c r="F1707" s="87"/>
      <c r="G1707" s="159"/>
      <c r="H1707" s="160"/>
      <c r="I1707" s="155"/>
      <c r="J1707" s="161"/>
      <c r="K1707" s="162"/>
      <c r="L1707" s="162"/>
      <c r="M1707" s="155"/>
      <c r="N1707" s="155"/>
      <c r="O1707" s="145"/>
      <c r="P1707" s="155"/>
      <c r="Q1707" s="93"/>
      <c r="R1707" s="155"/>
      <c r="S1707" s="187"/>
      <c r="T1707" s="155"/>
    </row>
    <row r="1708" spans="1:20" s="252" customFormat="1" x14ac:dyDescent="0.25">
      <c r="A1708" s="158"/>
      <c r="B1708" s="142"/>
      <c r="C1708" s="155"/>
      <c r="D1708" s="143"/>
      <c r="E1708" s="143"/>
      <c r="F1708" s="87"/>
      <c r="G1708" s="159"/>
      <c r="H1708" s="160"/>
      <c r="I1708" s="155"/>
      <c r="J1708" s="161"/>
      <c r="K1708" s="162"/>
      <c r="L1708" s="162"/>
      <c r="M1708" s="155"/>
      <c r="N1708" s="155"/>
      <c r="O1708" s="145"/>
      <c r="P1708" s="155"/>
      <c r="Q1708" s="93"/>
      <c r="R1708" s="155"/>
      <c r="S1708" s="187"/>
      <c r="T1708" s="155"/>
    </row>
    <row r="1709" spans="1:20" s="252" customFormat="1" x14ac:dyDescent="0.25">
      <c r="A1709" s="158"/>
      <c r="B1709" s="142"/>
      <c r="C1709" s="155"/>
      <c r="D1709" s="143"/>
      <c r="E1709" s="143"/>
      <c r="F1709" s="87"/>
      <c r="G1709" s="159"/>
      <c r="H1709" s="160"/>
      <c r="I1709" s="155"/>
      <c r="J1709" s="161"/>
      <c r="K1709" s="162"/>
      <c r="L1709" s="162"/>
      <c r="M1709" s="155"/>
      <c r="N1709" s="155"/>
      <c r="O1709" s="145"/>
      <c r="P1709" s="155"/>
      <c r="Q1709" s="93"/>
      <c r="R1709" s="155"/>
      <c r="S1709" s="187"/>
      <c r="T1709" s="155"/>
    </row>
    <row r="1710" spans="1:20" s="252" customFormat="1" x14ac:dyDescent="0.25">
      <c r="A1710" s="158"/>
      <c r="B1710" s="142"/>
      <c r="C1710" s="155"/>
      <c r="D1710" s="143"/>
      <c r="E1710" s="143"/>
      <c r="F1710" s="87"/>
      <c r="G1710" s="159"/>
      <c r="H1710" s="160"/>
      <c r="I1710" s="155"/>
      <c r="J1710" s="161"/>
      <c r="K1710" s="162"/>
      <c r="L1710" s="162"/>
      <c r="M1710" s="155"/>
      <c r="N1710" s="155"/>
      <c r="O1710" s="145"/>
      <c r="P1710" s="155"/>
      <c r="Q1710" s="155"/>
      <c r="R1710" s="155"/>
      <c r="S1710" s="187"/>
      <c r="T1710" s="155"/>
    </row>
    <row r="1711" spans="1:20" s="252" customFormat="1" x14ac:dyDescent="0.25">
      <c r="A1711" s="158"/>
      <c r="B1711" s="142"/>
      <c r="C1711" s="155"/>
      <c r="D1711" s="143"/>
      <c r="E1711" s="143"/>
      <c r="F1711" s="87"/>
      <c r="G1711" s="159"/>
      <c r="H1711" s="160"/>
      <c r="I1711" s="155"/>
      <c r="J1711" s="161"/>
      <c r="K1711" s="162"/>
      <c r="L1711" s="162"/>
      <c r="M1711" s="155"/>
      <c r="N1711" s="155"/>
      <c r="O1711" s="155"/>
      <c r="P1711" s="155"/>
      <c r="Q1711" s="93"/>
      <c r="R1711" s="155"/>
      <c r="S1711" s="187"/>
      <c r="T1711" s="155"/>
    </row>
    <row r="1712" spans="1:20" s="252" customFormat="1" x14ac:dyDescent="0.25">
      <c r="A1712" s="158"/>
      <c r="B1712" s="142"/>
      <c r="C1712" s="155"/>
      <c r="D1712" s="143"/>
      <c r="E1712" s="143"/>
      <c r="F1712" s="87"/>
      <c r="G1712" s="159"/>
      <c r="H1712" s="160"/>
      <c r="I1712" s="155"/>
      <c r="J1712" s="161"/>
      <c r="K1712" s="162"/>
      <c r="L1712" s="162"/>
      <c r="M1712" s="155"/>
      <c r="N1712" s="155"/>
      <c r="O1712" s="145"/>
      <c r="P1712" s="155"/>
      <c r="Q1712" s="93"/>
      <c r="R1712" s="155"/>
      <c r="S1712" s="187"/>
      <c r="T1712" s="155"/>
    </row>
    <row r="1713" spans="1:20" s="252" customFormat="1" x14ac:dyDescent="0.25">
      <c r="A1713" s="158"/>
      <c r="B1713" s="142"/>
      <c r="C1713" s="155"/>
      <c r="D1713" s="143"/>
      <c r="E1713" s="143"/>
      <c r="F1713" s="87"/>
      <c r="G1713" s="159"/>
      <c r="H1713" s="160"/>
      <c r="I1713" s="155"/>
      <c r="J1713" s="161"/>
      <c r="K1713" s="162"/>
      <c r="L1713" s="162"/>
      <c r="M1713" s="155"/>
      <c r="N1713" s="155"/>
      <c r="O1713" s="145"/>
      <c r="P1713" s="155"/>
      <c r="Q1713" s="93"/>
      <c r="R1713" s="155"/>
      <c r="S1713" s="187"/>
      <c r="T1713" s="155"/>
    </row>
    <row r="1714" spans="1:20" s="252" customFormat="1" x14ac:dyDescent="0.25">
      <c r="A1714" s="158"/>
      <c r="B1714" s="142"/>
      <c r="C1714" s="155"/>
      <c r="D1714" s="143"/>
      <c r="E1714" s="143"/>
      <c r="F1714" s="87"/>
      <c r="G1714" s="159"/>
      <c r="H1714" s="160"/>
      <c r="I1714" s="155"/>
      <c r="J1714" s="161"/>
      <c r="K1714" s="162"/>
      <c r="L1714" s="162"/>
      <c r="M1714" s="155"/>
      <c r="N1714" s="155"/>
      <c r="O1714" s="155"/>
      <c r="P1714" s="155"/>
      <c r="Q1714" s="93"/>
      <c r="R1714" s="155"/>
      <c r="S1714" s="187"/>
      <c r="T1714" s="155"/>
    </row>
    <row r="1715" spans="1:20" s="252" customFormat="1" x14ac:dyDescent="0.25">
      <c r="A1715" s="158"/>
      <c r="B1715" s="142"/>
      <c r="C1715" s="155"/>
      <c r="D1715" s="143"/>
      <c r="E1715" s="143"/>
      <c r="F1715" s="87"/>
      <c r="G1715" s="159"/>
      <c r="H1715" s="160"/>
      <c r="I1715" s="155"/>
      <c r="J1715" s="161"/>
      <c r="K1715" s="162"/>
      <c r="L1715" s="162"/>
      <c r="M1715" s="155"/>
      <c r="N1715" s="155"/>
      <c r="O1715" s="145"/>
      <c r="P1715" s="155"/>
      <c r="Q1715" s="93"/>
      <c r="R1715" s="155"/>
      <c r="S1715" s="187"/>
      <c r="T1715" s="155"/>
    </row>
    <row r="1716" spans="1:20" s="252" customFormat="1" x14ac:dyDescent="0.25">
      <c r="A1716" s="158"/>
      <c r="B1716" s="142"/>
      <c r="C1716" s="155"/>
      <c r="D1716" s="143"/>
      <c r="E1716" s="143"/>
      <c r="F1716" s="87"/>
      <c r="G1716" s="159"/>
      <c r="H1716" s="160"/>
      <c r="I1716" s="155"/>
      <c r="J1716" s="161"/>
      <c r="K1716" s="162"/>
      <c r="L1716" s="162"/>
      <c r="M1716" s="155"/>
      <c r="N1716" s="155"/>
      <c r="O1716" s="145"/>
      <c r="P1716" s="155"/>
      <c r="Q1716" s="93"/>
      <c r="R1716" s="155"/>
      <c r="S1716" s="187"/>
      <c r="T1716" s="155"/>
    </row>
    <row r="1717" spans="1:20" s="252" customFormat="1" x14ac:dyDescent="0.25">
      <c r="A1717" s="261"/>
      <c r="B1717" s="142"/>
      <c r="C1717" s="262"/>
      <c r="D1717" s="263"/>
      <c r="E1717" s="263"/>
      <c r="F1717" s="87"/>
      <c r="G1717" s="264"/>
      <c r="H1717" s="265"/>
      <c r="I1717" s="262"/>
      <c r="J1717" s="266"/>
      <c r="K1717" s="267"/>
      <c r="L1717" s="267"/>
      <c r="M1717" s="262"/>
      <c r="N1717" s="262"/>
      <c r="O1717" s="262"/>
      <c r="P1717" s="262"/>
      <c r="Q1717" s="93"/>
      <c r="R1717" s="262"/>
      <c r="S1717" s="182"/>
      <c r="T1717" s="262"/>
    </row>
    <row r="1718" spans="1:20" s="252" customFormat="1" x14ac:dyDescent="0.25">
      <c r="A1718" s="158"/>
      <c r="B1718" s="142"/>
      <c r="C1718" s="155"/>
      <c r="D1718" s="143"/>
      <c r="E1718" s="143"/>
      <c r="F1718" s="87"/>
      <c r="G1718" s="159"/>
      <c r="H1718" s="160"/>
      <c r="I1718" s="155"/>
      <c r="J1718" s="161"/>
      <c r="K1718" s="162"/>
      <c r="L1718" s="162"/>
      <c r="M1718" s="155"/>
      <c r="N1718" s="155"/>
      <c r="O1718" s="145"/>
      <c r="P1718" s="155"/>
      <c r="Q1718" s="93"/>
      <c r="R1718" s="155"/>
      <c r="S1718" s="187"/>
      <c r="T1718" s="155"/>
    </row>
    <row r="1719" spans="1:20" s="252" customFormat="1" x14ac:dyDescent="0.25">
      <c r="A1719" s="158"/>
      <c r="B1719" s="142"/>
      <c r="C1719" s="155"/>
      <c r="D1719" s="143"/>
      <c r="E1719" s="143"/>
      <c r="F1719" s="87"/>
      <c r="G1719" s="159"/>
      <c r="H1719" s="160"/>
      <c r="I1719" s="155"/>
      <c r="J1719" s="161"/>
      <c r="K1719" s="162"/>
      <c r="L1719" s="162"/>
      <c r="M1719" s="155"/>
      <c r="N1719" s="155"/>
      <c r="O1719" s="145"/>
      <c r="P1719" s="155"/>
      <c r="Q1719" s="93"/>
      <c r="R1719" s="155"/>
      <c r="S1719" s="187"/>
      <c r="T1719" s="155"/>
    </row>
    <row r="1720" spans="1:20" s="252" customFormat="1" x14ac:dyDescent="0.25">
      <c r="A1720" s="158"/>
      <c r="B1720" s="142"/>
      <c r="C1720" s="155"/>
      <c r="D1720" s="143"/>
      <c r="E1720" s="143"/>
      <c r="F1720" s="87"/>
      <c r="G1720" s="159"/>
      <c r="H1720" s="160"/>
      <c r="I1720" s="155"/>
      <c r="J1720" s="161"/>
      <c r="K1720" s="162"/>
      <c r="L1720" s="162"/>
      <c r="M1720" s="155"/>
      <c r="N1720" s="155"/>
      <c r="O1720" s="155"/>
      <c r="P1720" s="155"/>
      <c r="Q1720" s="93"/>
      <c r="R1720" s="155"/>
      <c r="S1720" s="187"/>
      <c r="T1720" s="155"/>
    </row>
    <row r="1721" spans="1:20" s="252" customFormat="1" x14ac:dyDescent="0.25">
      <c r="A1721" s="158"/>
      <c r="B1721" s="142"/>
      <c r="C1721" s="155"/>
      <c r="D1721" s="143"/>
      <c r="E1721" s="143"/>
      <c r="F1721" s="87"/>
      <c r="G1721" s="159"/>
      <c r="H1721" s="160"/>
      <c r="I1721" s="155"/>
      <c r="J1721" s="161"/>
      <c r="K1721" s="162"/>
      <c r="L1721" s="162"/>
      <c r="M1721" s="155"/>
      <c r="N1721" s="155"/>
      <c r="O1721" s="145"/>
      <c r="P1721" s="155"/>
      <c r="Q1721" s="93"/>
      <c r="R1721" s="155"/>
      <c r="S1721" s="187"/>
      <c r="T1721" s="155"/>
    </row>
    <row r="1722" spans="1:20" s="252" customFormat="1" x14ac:dyDescent="0.25">
      <c r="A1722" s="261"/>
      <c r="B1722" s="142"/>
      <c r="C1722" s="262"/>
      <c r="D1722" s="263"/>
      <c r="E1722" s="263"/>
      <c r="F1722" s="87"/>
      <c r="G1722" s="264"/>
      <c r="H1722" s="265"/>
      <c r="I1722" s="262"/>
      <c r="J1722" s="266"/>
      <c r="K1722" s="267"/>
      <c r="L1722" s="267"/>
      <c r="M1722" s="262"/>
      <c r="N1722" s="262"/>
      <c r="O1722" s="262"/>
      <c r="P1722" s="262"/>
      <c r="Q1722" s="93"/>
      <c r="R1722" s="262"/>
      <c r="S1722" s="182"/>
      <c r="T1722" s="262"/>
    </row>
    <row r="1723" spans="1:20" s="252" customFormat="1" x14ac:dyDescent="0.25">
      <c r="A1723" s="158"/>
      <c r="B1723" s="142"/>
      <c r="C1723" s="155"/>
      <c r="D1723" s="143"/>
      <c r="E1723" s="143"/>
      <c r="F1723" s="87"/>
      <c r="G1723" s="159"/>
      <c r="H1723" s="160"/>
      <c r="I1723" s="155"/>
      <c r="J1723" s="161"/>
      <c r="K1723" s="162"/>
      <c r="L1723" s="162"/>
      <c r="M1723" s="155"/>
      <c r="N1723" s="155"/>
      <c r="O1723" s="145"/>
      <c r="P1723" s="155"/>
      <c r="Q1723" s="93"/>
      <c r="R1723" s="155"/>
      <c r="S1723" s="187"/>
      <c r="T1723" s="155"/>
    </row>
    <row r="1724" spans="1:20" s="252" customFormat="1" x14ac:dyDescent="0.25">
      <c r="A1724" s="158"/>
      <c r="B1724" s="142"/>
      <c r="C1724" s="155"/>
      <c r="D1724" s="143"/>
      <c r="E1724" s="143"/>
      <c r="F1724" s="87"/>
      <c r="G1724" s="159"/>
      <c r="H1724" s="160"/>
      <c r="I1724" s="161"/>
      <c r="J1724" s="162"/>
      <c r="K1724" s="155"/>
      <c r="L1724" s="155"/>
      <c r="M1724" s="155"/>
      <c r="N1724" s="155"/>
      <c r="O1724" s="145"/>
      <c r="P1724" s="155"/>
      <c r="Q1724" s="93"/>
      <c r="R1724" s="155"/>
      <c r="S1724" s="187"/>
      <c r="T1724" s="155"/>
    </row>
    <row r="1725" spans="1:20" x14ac:dyDescent="0.25">
      <c r="A1725" s="158"/>
      <c r="B1725" s="142"/>
      <c r="C1725" s="155"/>
      <c r="D1725" s="143"/>
      <c r="E1725" s="143"/>
      <c r="F1725" s="87"/>
      <c r="G1725" s="159"/>
      <c r="H1725" s="160"/>
      <c r="I1725" s="155"/>
      <c r="J1725" s="161"/>
      <c r="K1725" s="162"/>
      <c r="L1725" s="162"/>
      <c r="M1725" s="155"/>
      <c r="N1725" s="155"/>
      <c r="O1725" s="145"/>
      <c r="P1725" s="155"/>
      <c r="Q1725" s="93"/>
      <c r="R1725" s="155"/>
      <c r="S1725" s="187"/>
      <c r="T1725" s="155"/>
    </row>
    <row r="1726" spans="1:20" x14ac:dyDescent="0.25">
      <c r="B1726" s="142"/>
      <c r="F1726" s="87"/>
      <c r="Q1726" s="93"/>
      <c r="S1726" s="182"/>
    </row>
    <row r="1727" spans="1:20" x14ac:dyDescent="0.25">
      <c r="A1727" s="158"/>
      <c r="B1727" s="142"/>
      <c r="C1727" s="155"/>
      <c r="D1727" s="143"/>
      <c r="E1727" s="143"/>
      <c r="F1727" s="87"/>
      <c r="G1727" s="159"/>
      <c r="H1727" s="160"/>
      <c r="I1727" s="155"/>
      <c r="J1727" s="161"/>
      <c r="K1727" s="162"/>
      <c r="L1727" s="162"/>
      <c r="M1727" s="155"/>
      <c r="N1727" s="155"/>
      <c r="O1727" s="145"/>
      <c r="P1727" s="155"/>
      <c r="Q1727" s="155"/>
      <c r="R1727" s="155"/>
      <c r="S1727" s="187"/>
      <c r="T1727" s="155"/>
    </row>
    <row r="1728" spans="1:20" x14ac:dyDescent="0.25">
      <c r="A1728" s="158"/>
      <c r="B1728" s="142"/>
      <c r="C1728" s="155"/>
      <c r="D1728" s="143"/>
      <c r="E1728" s="143"/>
      <c r="F1728" s="87"/>
      <c r="G1728" s="159"/>
      <c r="H1728" s="160"/>
      <c r="I1728" s="155"/>
      <c r="J1728" s="161"/>
      <c r="K1728" s="162"/>
      <c r="L1728" s="162"/>
      <c r="M1728" s="155"/>
      <c r="N1728" s="155"/>
      <c r="O1728" s="145"/>
      <c r="P1728" s="155"/>
      <c r="Q1728" s="93"/>
      <c r="R1728" s="155"/>
      <c r="S1728" s="187"/>
      <c r="T1728" s="155"/>
    </row>
    <row r="1729" spans="1:20" x14ac:dyDescent="0.25">
      <c r="A1729" s="158"/>
      <c r="B1729" s="142"/>
      <c r="C1729" s="155"/>
      <c r="D1729" s="143"/>
      <c r="E1729" s="143"/>
      <c r="F1729" s="87"/>
      <c r="G1729" s="159"/>
      <c r="H1729" s="160"/>
      <c r="I1729" s="155"/>
      <c r="J1729" s="161"/>
      <c r="K1729" s="162"/>
      <c r="L1729" s="162"/>
      <c r="M1729" s="155"/>
      <c r="N1729" s="155"/>
      <c r="O1729" s="145"/>
      <c r="P1729" s="155"/>
      <c r="Q1729" s="93"/>
      <c r="R1729" s="155"/>
      <c r="S1729" s="187"/>
      <c r="T1729" s="155"/>
    </row>
    <row r="1730" spans="1:20" x14ac:dyDescent="0.25">
      <c r="A1730" s="158"/>
      <c r="B1730" s="142"/>
      <c r="C1730" s="155"/>
      <c r="D1730" s="143"/>
      <c r="E1730" s="143"/>
      <c r="F1730" s="87"/>
      <c r="G1730" s="159"/>
      <c r="H1730" s="160"/>
      <c r="I1730" s="155"/>
      <c r="J1730" s="161"/>
      <c r="K1730" s="162"/>
      <c r="L1730" s="162"/>
      <c r="M1730" s="155"/>
      <c r="N1730" s="155"/>
      <c r="O1730" s="145"/>
      <c r="P1730" s="155"/>
      <c r="Q1730" s="93"/>
      <c r="R1730" s="155"/>
      <c r="S1730" s="187"/>
      <c r="T1730" s="155"/>
    </row>
    <row r="1731" spans="1:20" x14ac:dyDescent="0.25">
      <c r="A1731" s="158"/>
      <c r="B1731" s="142"/>
      <c r="C1731" s="155"/>
      <c r="D1731" s="143"/>
      <c r="E1731" s="143"/>
      <c r="F1731" s="87"/>
      <c r="G1731" s="159"/>
      <c r="H1731" s="160"/>
      <c r="I1731" s="155"/>
      <c r="J1731" s="161"/>
      <c r="K1731" s="162"/>
      <c r="L1731" s="162"/>
      <c r="M1731" s="155"/>
      <c r="N1731" s="155"/>
      <c r="O1731" s="145"/>
      <c r="P1731" s="155"/>
      <c r="Q1731" s="93"/>
      <c r="R1731" s="155"/>
      <c r="S1731" s="187"/>
      <c r="T1731" s="155"/>
    </row>
    <row r="1732" spans="1:20" x14ac:dyDescent="0.25">
      <c r="A1732" s="158"/>
      <c r="B1732" s="142"/>
      <c r="C1732" s="155"/>
      <c r="D1732" s="143"/>
      <c r="E1732" s="143"/>
      <c r="F1732" s="87"/>
      <c r="G1732" s="159"/>
      <c r="H1732" s="160"/>
      <c r="I1732" s="155"/>
      <c r="J1732" s="161"/>
      <c r="K1732" s="162"/>
      <c r="L1732" s="162"/>
      <c r="M1732" s="155"/>
      <c r="N1732" s="155"/>
      <c r="O1732" s="145"/>
      <c r="P1732" s="155"/>
      <c r="Q1732" s="93"/>
      <c r="R1732" s="155"/>
      <c r="S1732" s="187"/>
      <c r="T1732" s="155"/>
    </row>
    <row r="1733" spans="1:20" x14ac:dyDescent="0.25">
      <c r="A1733" s="158"/>
      <c r="B1733" s="142"/>
      <c r="C1733" s="155"/>
      <c r="D1733" s="143"/>
      <c r="E1733" s="143"/>
      <c r="F1733" s="87"/>
      <c r="G1733" s="159"/>
      <c r="H1733" s="160"/>
      <c r="I1733" s="155"/>
      <c r="J1733" s="161"/>
      <c r="K1733" s="162"/>
      <c r="L1733" s="162"/>
      <c r="M1733" s="155"/>
      <c r="N1733" s="155"/>
      <c r="O1733" s="145"/>
      <c r="P1733" s="155"/>
      <c r="Q1733" s="155"/>
      <c r="R1733" s="155"/>
      <c r="S1733" s="187"/>
      <c r="T1733" s="155"/>
    </row>
    <row r="1734" spans="1:20" x14ac:dyDescent="0.25">
      <c r="A1734" s="158"/>
      <c r="B1734" s="142"/>
      <c r="C1734" s="155"/>
      <c r="D1734" s="143"/>
      <c r="E1734" s="143"/>
      <c r="F1734" s="87"/>
      <c r="G1734" s="159"/>
      <c r="H1734" s="160"/>
      <c r="I1734" s="155"/>
      <c r="J1734" s="161"/>
      <c r="K1734" s="162"/>
      <c r="L1734" s="162"/>
      <c r="M1734" s="155"/>
      <c r="N1734" s="155"/>
      <c r="O1734" s="145"/>
      <c r="P1734" s="155"/>
      <c r="Q1734" s="93"/>
      <c r="R1734" s="155"/>
      <c r="S1734" s="187"/>
      <c r="T1734" s="155"/>
    </row>
    <row r="1735" spans="1:20" x14ac:dyDescent="0.25">
      <c r="A1735" s="158"/>
      <c r="B1735" s="142"/>
      <c r="C1735" s="155"/>
      <c r="D1735" s="143"/>
      <c r="E1735" s="143"/>
      <c r="F1735" s="87"/>
      <c r="G1735" s="159"/>
      <c r="H1735" s="160"/>
      <c r="I1735" s="155"/>
      <c r="J1735" s="161"/>
      <c r="K1735" s="162"/>
      <c r="L1735" s="162"/>
      <c r="M1735" s="155"/>
      <c r="N1735" s="155"/>
      <c r="O1735" s="145"/>
      <c r="P1735" s="155"/>
      <c r="Q1735" s="93"/>
      <c r="R1735" s="155"/>
      <c r="S1735" s="187"/>
      <c r="T1735" s="155"/>
    </row>
    <row r="1736" spans="1:20" x14ac:dyDescent="0.25">
      <c r="A1736" s="158"/>
      <c r="B1736" s="142"/>
      <c r="C1736" s="155"/>
      <c r="D1736" s="143"/>
      <c r="E1736" s="143"/>
      <c r="F1736" s="87"/>
      <c r="G1736" s="159"/>
      <c r="H1736" s="160"/>
      <c r="I1736" s="155"/>
      <c r="J1736" s="161"/>
      <c r="K1736" s="162"/>
      <c r="L1736" s="162"/>
      <c r="M1736" s="155"/>
      <c r="N1736" s="155"/>
      <c r="O1736" s="145"/>
      <c r="P1736" s="155"/>
      <c r="Q1736" s="155"/>
      <c r="R1736" s="155"/>
      <c r="S1736" s="187"/>
      <c r="T1736" s="155"/>
    </row>
    <row r="1737" spans="1:20" x14ac:dyDescent="0.25">
      <c r="A1737" s="158"/>
      <c r="B1737" s="142"/>
      <c r="C1737" s="155"/>
      <c r="D1737" s="143"/>
      <c r="E1737" s="143"/>
      <c r="F1737" s="87"/>
      <c r="G1737" s="159"/>
      <c r="H1737" s="160"/>
      <c r="I1737" s="155"/>
      <c r="J1737" s="161"/>
      <c r="K1737" s="162"/>
      <c r="L1737" s="162"/>
      <c r="M1737" s="155"/>
      <c r="N1737" s="155"/>
      <c r="O1737" s="145"/>
      <c r="P1737" s="155"/>
      <c r="Q1737" s="93"/>
      <c r="R1737" s="155"/>
      <c r="S1737" s="187"/>
      <c r="T1737" s="155"/>
    </row>
    <row r="1738" spans="1:20" x14ac:dyDescent="0.25">
      <c r="A1738" s="158"/>
      <c r="B1738" s="142"/>
      <c r="C1738" s="155"/>
      <c r="D1738" s="143"/>
      <c r="E1738" s="143"/>
      <c r="F1738" s="87"/>
      <c r="G1738" s="159"/>
      <c r="H1738" s="160"/>
      <c r="I1738" s="155"/>
      <c r="J1738" s="161"/>
      <c r="K1738" s="162"/>
      <c r="L1738" s="162"/>
      <c r="M1738" s="155"/>
      <c r="N1738" s="155"/>
      <c r="O1738" s="145"/>
      <c r="P1738" s="155"/>
      <c r="Q1738" s="93"/>
      <c r="R1738" s="155"/>
      <c r="S1738" s="187"/>
      <c r="T1738" s="155"/>
    </row>
    <row r="1739" spans="1:20" x14ac:dyDescent="0.25">
      <c r="B1739" s="141"/>
      <c r="F1739" s="87"/>
      <c r="Q1739" s="93"/>
      <c r="S1739" s="94"/>
    </row>
    <row r="1740" spans="1:20" x14ac:dyDescent="0.25">
      <c r="A1740" s="158"/>
      <c r="B1740" s="142"/>
      <c r="C1740" s="155"/>
      <c r="D1740" s="143"/>
      <c r="E1740" s="143"/>
      <c r="F1740" s="87"/>
      <c r="G1740" s="159"/>
      <c r="H1740" s="160"/>
      <c r="I1740" s="155"/>
      <c r="J1740" s="161"/>
      <c r="K1740" s="162"/>
      <c r="L1740" s="162"/>
      <c r="M1740" s="155"/>
      <c r="N1740" s="155"/>
      <c r="O1740" s="145"/>
      <c r="P1740" s="155"/>
      <c r="Q1740" s="93"/>
      <c r="R1740" s="155"/>
      <c r="S1740" s="187"/>
      <c r="T1740" s="155"/>
    </row>
    <row r="1741" spans="1:20" x14ac:dyDescent="0.25">
      <c r="B1741" s="142"/>
      <c r="F1741" s="87"/>
      <c r="Q1741" s="93"/>
      <c r="S1741" s="182"/>
    </row>
    <row r="1742" spans="1:20" x14ac:dyDescent="0.25">
      <c r="B1742" s="142"/>
      <c r="F1742" s="87"/>
      <c r="Q1742" s="93"/>
      <c r="S1742" s="182"/>
    </row>
    <row r="1743" spans="1:20" x14ac:dyDescent="0.25">
      <c r="A1743" s="158"/>
      <c r="B1743" s="142"/>
      <c r="C1743" s="155"/>
      <c r="D1743" s="143"/>
      <c r="E1743" s="143"/>
      <c r="F1743" s="87"/>
      <c r="G1743" s="159"/>
      <c r="H1743" s="160"/>
      <c r="I1743" s="155"/>
      <c r="J1743" s="161"/>
      <c r="K1743" s="162"/>
      <c r="L1743" s="162"/>
      <c r="M1743" s="155"/>
      <c r="N1743" s="155"/>
      <c r="O1743" s="155"/>
      <c r="P1743" s="155"/>
      <c r="Q1743" s="93"/>
      <c r="R1743" s="155"/>
      <c r="S1743" s="187"/>
      <c r="T1743" s="155"/>
    </row>
    <row r="1744" spans="1:20" x14ac:dyDescent="0.25">
      <c r="A1744" s="158"/>
      <c r="B1744" s="142"/>
      <c r="C1744" s="155"/>
      <c r="D1744" s="143"/>
      <c r="E1744" s="143"/>
      <c r="F1744" s="87"/>
      <c r="G1744" s="159"/>
      <c r="H1744" s="160"/>
      <c r="I1744" s="155"/>
      <c r="J1744" s="161"/>
      <c r="K1744" s="162"/>
      <c r="L1744" s="162"/>
      <c r="M1744" s="155"/>
      <c r="N1744" s="155"/>
      <c r="O1744" s="145"/>
      <c r="P1744" s="155"/>
      <c r="Q1744" s="93"/>
      <c r="R1744" s="155"/>
      <c r="S1744" s="187"/>
      <c r="T1744" s="155"/>
    </row>
    <row r="1745" spans="1:20" x14ac:dyDescent="0.25">
      <c r="A1745" s="158"/>
      <c r="B1745" s="142"/>
      <c r="C1745" s="155"/>
      <c r="D1745" s="143"/>
      <c r="E1745" s="143"/>
      <c r="F1745" s="87"/>
      <c r="G1745" s="159"/>
      <c r="H1745" s="160"/>
      <c r="I1745" s="155"/>
      <c r="J1745" s="161"/>
      <c r="K1745" s="162"/>
      <c r="L1745" s="162"/>
      <c r="M1745" s="155"/>
      <c r="N1745" s="155"/>
      <c r="O1745" s="155"/>
      <c r="P1745" s="155"/>
      <c r="Q1745" s="93"/>
      <c r="R1745" s="155"/>
      <c r="S1745" s="187"/>
      <c r="T1745" s="155"/>
    </row>
    <row r="1746" spans="1:20" x14ac:dyDescent="0.25">
      <c r="A1746" s="158"/>
      <c r="B1746" s="142"/>
      <c r="C1746" s="155"/>
      <c r="D1746" s="143"/>
      <c r="E1746" s="143"/>
      <c r="F1746" s="87"/>
      <c r="G1746" s="159"/>
      <c r="H1746" s="160"/>
      <c r="I1746" s="155"/>
      <c r="J1746" s="161"/>
      <c r="K1746" s="162"/>
      <c r="L1746" s="162"/>
      <c r="M1746" s="155"/>
      <c r="N1746" s="155"/>
      <c r="O1746" s="155"/>
      <c r="P1746" s="155"/>
      <c r="Q1746" s="93"/>
      <c r="R1746" s="155"/>
      <c r="S1746" s="187"/>
      <c r="T1746" s="155"/>
    </row>
    <row r="1747" spans="1:20" s="252" customFormat="1" x14ac:dyDescent="0.25">
      <c r="A1747" s="114"/>
      <c r="B1747" s="142"/>
      <c r="C1747" s="155"/>
      <c r="D1747" s="118"/>
      <c r="E1747" s="118"/>
      <c r="F1747" s="87"/>
      <c r="G1747" s="62"/>
      <c r="H1747" s="119"/>
      <c r="I1747" s="115"/>
      <c r="J1747" s="120"/>
      <c r="K1747" s="121"/>
      <c r="L1747" s="121"/>
      <c r="M1747" s="115"/>
      <c r="N1747" s="115"/>
      <c r="O1747" s="115"/>
      <c r="P1747" s="115"/>
      <c r="Q1747" s="115"/>
      <c r="R1747" s="115"/>
      <c r="S1747" s="187"/>
      <c r="T1747" s="115"/>
    </row>
    <row r="1748" spans="1:20" s="289" customFormat="1" x14ac:dyDescent="0.25">
      <c r="A1748" s="114"/>
      <c r="B1748" s="142"/>
      <c r="C1748" s="155"/>
      <c r="D1748" s="118"/>
      <c r="E1748" s="118"/>
      <c r="F1748" s="87"/>
      <c r="G1748" s="62"/>
      <c r="H1748" s="119"/>
      <c r="I1748" s="115"/>
      <c r="J1748" s="120"/>
      <c r="K1748" s="121"/>
      <c r="L1748" s="121"/>
      <c r="M1748" s="115"/>
      <c r="N1748" s="115"/>
      <c r="O1748" s="115"/>
      <c r="P1748" s="115"/>
      <c r="Q1748" s="115"/>
      <c r="R1748" s="115"/>
      <c r="S1748" s="187"/>
      <c r="T1748" s="115"/>
    </row>
    <row r="1749" spans="1:20" s="289" customFormat="1" x14ac:dyDescent="0.25">
      <c r="A1749" s="114"/>
      <c r="B1749" s="142"/>
      <c r="C1749" s="115"/>
      <c r="D1749" s="118"/>
      <c r="E1749" s="118"/>
      <c r="F1749" s="87"/>
      <c r="G1749" s="62"/>
      <c r="H1749" s="119"/>
      <c r="I1749" s="115"/>
      <c r="J1749" s="120"/>
      <c r="K1749" s="121"/>
      <c r="L1749" s="121"/>
      <c r="M1749" s="115"/>
      <c r="N1749" s="115"/>
      <c r="O1749" s="115"/>
      <c r="P1749" s="115"/>
      <c r="Q1749" s="115"/>
      <c r="R1749" s="115"/>
      <c r="S1749" s="187"/>
      <c r="T1749" s="115"/>
    </row>
    <row r="1750" spans="1:20" s="289" customFormat="1" x14ac:dyDescent="0.25">
      <c r="A1750" s="261"/>
      <c r="B1750" s="142"/>
      <c r="C1750" s="115"/>
      <c r="D1750" s="263"/>
      <c r="E1750" s="263"/>
      <c r="F1750" s="87"/>
      <c r="G1750" s="264"/>
      <c r="H1750" s="265"/>
      <c r="I1750" s="262"/>
      <c r="J1750" s="266"/>
      <c r="K1750" s="267"/>
      <c r="L1750" s="267"/>
      <c r="M1750" s="262"/>
      <c r="N1750" s="262"/>
      <c r="O1750" s="262"/>
      <c r="P1750" s="262"/>
      <c r="Q1750" s="93"/>
      <c r="R1750" s="262"/>
      <c r="S1750" s="293"/>
      <c r="T1750" s="262"/>
    </row>
    <row r="1751" spans="1:20" x14ac:dyDescent="0.25">
      <c r="B1751" s="142"/>
      <c r="C1751" s="115"/>
      <c r="F1751" s="87"/>
      <c r="S1751" s="293"/>
    </row>
    <row r="1752" spans="1:20" x14ac:dyDescent="0.25">
      <c r="A1752" s="158"/>
      <c r="B1752" s="142"/>
      <c r="C1752" s="155"/>
      <c r="D1752" s="143"/>
      <c r="E1752" s="143"/>
      <c r="F1752" s="87"/>
      <c r="G1752" s="159"/>
      <c r="H1752" s="160"/>
      <c r="I1752" s="155"/>
      <c r="J1752" s="161"/>
      <c r="K1752" s="162"/>
      <c r="L1752" s="162"/>
      <c r="M1752" s="155"/>
      <c r="N1752" s="155"/>
      <c r="O1752" s="155"/>
      <c r="P1752" s="155"/>
      <c r="Q1752" s="155"/>
      <c r="R1752" s="155"/>
      <c r="S1752" s="187"/>
      <c r="T1752" s="155"/>
    </row>
    <row r="1753" spans="1:20" x14ac:dyDescent="0.25">
      <c r="B1753" s="142"/>
      <c r="F1753" s="87"/>
      <c r="O1753" s="273"/>
      <c r="Q1753" s="93"/>
      <c r="S1753" s="293"/>
    </row>
    <row r="1754" spans="1:20" x14ac:dyDescent="0.25">
      <c r="B1754" s="142"/>
      <c r="F1754" s="87"/>
      <c r="O1754" s="273"/>
      <c r="Q1754" s="93"/>
      <c r="S1754" s="293"/>
    </row>
    <row r="1755" spans="1:20" x14ac:dyDescent="0.25">
      <c r="B1755" s="142"/>
      <c r="F1755" s="87"/>
      <c r="O1755" s="273"/>
      <c r="Q1755" s="93"/>
      <c r="S1755" s="293"/>
    </row>
    <row r="1756" spans="1:20" x14ac:dyDescent="0.25">
      <c r="B1756" s="142"/>
      <c r="F1756" s="87"/>
      <c r="O1756" s="273"/>
      <c r="Q1756" s="93"/>
      <c r="S1756" s="293"/>
    </row>
    <row r="1757" spans="1:20" x14ac:dyDescent="0.25">
      <c r="B1757" s="142"/>
      <c r="F1757" s="87"/>
      <c r="O1757" s="273"/>
      <c r="Q1757" s="93"/>
      <c r="S1757" s="293"/>
    </row>
    <row r="1758" spans="1:20" x14ac:dyDescent="0.25">
      <c r="B1758" s="142"/>
      <c r="F1758" s="87"/>
      <c r="O1758" s="273"/>
      <c r="Q1758" s="93"/>
      <c r="S1758" s="293"/>
    </row>
    <row r="1759" spans="1:20" x14ac:dyDescent="0.25">
      <c r="B1759" s="142"/>
      <c r="F1759" s="87"/>
      <c r="O1759" s="273"/>
      <c r="S1759" s="293"/>
    </row>
    <row r="1760" spans="1:20" s="82" customFormat="1" x14ac:dyDescent="0.25">
      <c r="A1760" s="253"/>
      <c r="B1760" s="142"/>
      <c r="C1760" s="254"/>
      <c r="D1760" s="255"/>
      <c r="E1760" s="255"/>
      <c r="F1760" s="87"/>
      <c r="G1760" s="256"/>
      <c r="H1760" s="257"/>
      <c r="I1760" s="254"/>
      <c r="J1760" s="258"/>
      <c r="K1760" s="259"/>
      <c r="L1760" s="259"/>
      <c r="M1760" s="254"/>
      <c r="N1760" s="254"/>
      <c r="O1760" s="260"/>
      <c r="P1760" s="254"/>
      <c r="Q1760" s="93"/>
      <c r="R1760" s="254"/>
      <c r="S1760" s="295"/>
      <c r="T1760" s="254"/>
    </row>
    <row r="1761" spans="2:19" x14ac:dyDescent="0.25">
      <c r="B1761" s="142"/>
      <c r="F1761" s="87"/>
      <c r="O1761" s="260"/>
      <c r="P1761" s="254"/>
      <c r="Q1761" s="93"/>
      <c r="S1761" s="293"/>
    </row>
    <row r="1762" spans="2:19" x14ac:dyDescent="0.25">
      <c r="F1762" s="87"/>
      <c r="Q1762" s="93"/>
      <c r="S1762" s="293"/>
    </row>
    <row r="1763" spans="2:19" x14ac:dyDescent="0.25">
      <c r="F1763" s="87"/>
      <c r="P1763" s="115"/>
      <c r="Q1763" s="93"/>
      <c r="S1763" s="293"/>
    </row>
    <row r="1764" spans="2:19" x14ac:dyDescent="0.25">
      <c r="F1764" s="87"/>
      <c r="Q1764" s="93"/>
      <c r="S1764" s="293"/>
    </row>
    <row r="1765" spans="2:19" x14ac:dyDescent="0.25">
      <c r="F1765" s="87"/>
      <c r="O1765" s="273"/>
      <c r="Q1765" s="93"/>
      <c r="S1765" s="293"/>
    </row>
    <row r="1766" spans="2:19" x14ac:dyDescent="0.25">
      <c r="F1766" s="87"/>
      <c r="O1766" s="273"/>
      <c r="Q1766" s="93"/>
      <c r="S1766" s="293"/>
    </row>
    <row r="1767" spans="2:19" x14ac:dyDescent="0.25">
      <c r="F1767" s="87"/>
      <c r="O1767" s="273"/>
      <c r="Q1767" s="93"/>
      <c r="S1767" s="293"/>
    </row>
    <row r="1768" spans="2:19" x14ac:dyDescent="0.25">
      <c r="F1768" s="87"/>
      <c r="O1768" s="273"/>
      <c r="Q1768" s="93"/>
      <c r="S1768" s="293"/>
    </row>
    <row r="1769" spans="2:19" x14ac:dyDescent="0.25">
      <c r="F1769" s="87"/>
      <c r="Q1769" s="93"/>
      <c r="S1769" s="293"/>
    </row>
    <row r="1770" spans="2:19" x14ac:dyDescent="0.25">
      <c r="F1770" s="87"/>
      <c r="O1770" s="273"/>
      <c r="Q1770" s="93"/>
      <c r="S1770" s="293"/>
    </row>
    <row r="1771" spans="2:19" x14ac:dyDescent="0.25">
      <c r="F1771" s="87"/>
      <c r="O1771" s="273"/>
      <c r="Q1771" s="93"/>
      <c r="S1771" s="293"/>
    </row>
    <row r="1772" spans="2:19" x14ac:dyDescent="0.25">
      <c r="F1772" s="87"/>
      <c r="G1772" s="263"/>
      <c r="H1772" s="262"/>
      <c r="O1772" s="273"/>
      <c r="Q1772" s="93"/>
      <c r="S1772" s="293"/>
    </row>
    <row r="1773" spans="2:19" x14ac:dyDescent="0.25">
      <c r="F1773" s="87"/>
      <c r="O1773" s="273"/>
      <c r="Q1773" s="93"/>
      <c r="S1773" s="293"/>
    </row>
    <row r="1774" spans="2:19" x14ac:dyDescent="0.25">
      <c r="F1774" s="87"/>
      <c r="Q1774" s="93"/>
      <c r="S1774" s="293"/>
    </row>
    <row r="1775" spans="2:19" x14ac:dyDescent="0.25">
      <c r="F1775" s="87"/>
      <c r="O1775" s="273"/>
      <c r="Q1775" s="93"/>
      <c r="S1775" s="293"/>
    </row>
    <row r="1776" spans="2:19" x14ac:dyDescent="0.25">
      <c r="F1776" s="87"/>
      <c r="O1776" s="273"/>
      <c r="Q1776" s="93"/>
      <c r="S1776" s="293"/>
    </row>
    <row r="1777" spans="6:19" x14ac:dyDescent="0.25">
      <c r="F1777" s="87"/>
      <c r="O1777" s="273"/>
      <c r="Q1777" s="93"/>
      <c r="S1777" s="293"/>
    </row>
    <row r="1778" spans="6:19" x14ac:dyDescent="0.25">
      <c r="F1778" s="87"/>
      <c r="S1778" s="293"/>
    </row>
    <row r="1779" spans="6:19" x14ac:dyDescent="0.25">
      <c r="F1779" s="87"/>
      <c r="Q1779" s="93"/>
      <c r="S1779" s="293"/>
    </row>
    <row r="1780" spans="6:19" x14ac:dyDescent="0.25">
      <c r="F1780" s="87"/>
      <c r="O1780" s="273"/>
      <c r="Q1780" s="93"/>
      <c r="S1780" s="293"/>
    </row>
    <row r="1781" spans="6:19" x14ac:dyDescent="0.25">
      <c r="F1781" s="87"/>
      <c r="O1781" s="273"/>
      <c r="S1781" s="293"/>
    </row>
    <row r="1782" spans="6:19" x14ac:dyDescent="0.25">
      <c r="F1782" s="87"/>
      <c r="O1782" s="273"/>
      <c r="S1782" s="293"/>
    </row>
    <row r="1783" spans="6:19" x14ac:dyDescent="0.25">
      <c r="F1783" s="87"/>
      <c r="O1783" s="273"/>
      <c r="Q1783" s="93"/>
      <c r="S1783" s="293"/>
    </row>
    <row r="1784" spans="6:19" x14ac:dyDescent="0.25">
      <c r="F1784" s="87"/>
      <c r="Q1784" s="93"/>
      <c r="S1784" s="293"/>
    </row>
    <row r="1785" spans="6:19" x14ac:dyDescent="0.25">
      <c r="F1785" s="87"/>
      <c r="O1785" s="273"/>
      <c r="S1785" s="293"/>
    </row>
    <row r="1786" spans="6:19" x14ac:dyDescent="0.25">
      <c r="F1786" s="87"/>
      <c r="O1786" s="273"/>
      <c r="Q1786" s="93"/>
      <c r="S1786" s="293"/>
    </row>
    <row r="1787" spans="6:19" x14ac:dyDescent="0.25">
      <c r="F1787" s="87"/>
      <c r="O1787" s="273"/>
      <c r="Q1787" s="93"/>
      <c r="S1787" s="293"/>
    </row>
    <row r="1788" spans="6:19" x14ac:dyDescent="0.25">
      <c r="F1788" s="87"/>
      <c r="Q1788" s="93"/>
      <c r="S1788" s="293"/>
    </row>
    <row r="1789" spans="6:19" x14ac:dyDescent="0.25">
      <c r="F1789" s="87"/>
      <c r="Q1789" s="93"/>
      <c r="S1789" s="293"/>
    </row>
    <row r="1790" spans="6:19" x14ac:dyDescent="0.25">
      <c r="F1790" s="87"/>
      <c r="O1790" s="273"/>
      <c r="Q1790" s="93"/>
      <c r="S1790" s="293"/>
    </row>
    <row r="1791" spans="6:19" x14ac:dyDescent="0.25">
      <c r="F1791" s="87"/>
      <c r="O1791" s="273"/>
      <c r="Q1791" s="93"/>
      <c r="S1791" s="293"/>
    </row>
    <row r="1792" spans="6:19" x14ac:dyDescent="0.25">
      <c r="F1792" s="87"/>
      <c r="O1792" s="273"/>
      <c r="Q1792" s="93"/>
      <c r="S1792" s="293"/>
    </row>
    <row r="1793" spans="6:19" x14ac:dyDescent="0.25">
      <c r="F1793" s="87"/>
      <c r="O1793" s="273"/>
      <c r="Q1793" s="93"/>
      <c r="S1793" s="293"/>
    </row>
    <row r="1794" spans="6:19" x14ac:dyDescent="0.25">
      <c r="F1794" s="87"/>
      <c r="O1794" s="273"/>
      <c r="Q1794" s="93"/>
      <c r="S1794" s="293"/>
    </row>
    <row r="1795" spans="6:19" x14ac:dyDescent="0.25">
      <c r="F1795" s="87"/>
      <c r="O1795" s="273"/>
      <c r="S1795" s="293"/>
    </row>
    <row r="1796" spans="6:19" x14ac:dyDescent="0.25">
      <c r="F1796" s="87"/>
      <c r="O1796" s="273"/>
      <c r="Q1796" s="93"/>
      <c r="S1796" s="293"/>
    </row>
    <row r="1797" spans="6:19" x14ac:dyDescent="0.25">
      <c r="F1797" s="87"/>
      <c r="S1797" s="293"/>
    </row>
    <row r="1798" spans="6:19" x14ac:dyDescent="0.25">
      <c r="F1798" s="87"/>
      <c r="O1798" s="273"/>
      <c r="Q1798" s="93"/>
      <c r="S1798" s="293"/>
    </row>
    <row r="1799" spans="6:19" x14ac:dyDescent="0.25">
      <c r="F1799" s="87"/>
      <c r="O1799" s="273"/>
      <c r="Q1799" s="93"/>
      <c r="S1799" s="293"/>
    </row>
    <row r="1800" spans="6:19" x14ac:dyDescent="0.25">
      <c r="F1800" s="87"/>
      <c r="O1800" s="273"/>
      <c r="Q1800" s="93"/>
      <c r="S1800" s="293"/>
    </row>
    <row r="1801" spans="6:19" x14ac:dyDescent="0.25">
      <c r="F1801" s="87"/>
      <c r="O1801" s="273"/>
      <c r="Q1801" s="93"/>
      <c r="S1801" s="293"/>
    </row>
    <row r="1802" spans="6:19" x14ac:dyDescent="0.25">
      <c r="F1802" s="87"/>
      <c r="O1802" s="273"/>
      <c r="Q1802" s="93"/>
      <c r="S1802" s="293"/>
    </row>
    <row r="1803" spans="6:19" x14ac:dyDescent="0.25">
      <c r="F1803" s="87"/>
      <c r="Q1803" s="93"/>
      <c r="S1803" s="293"/>
    </row>
    <row r="1804" spans="6:19" x14ac:dyDescent="0.25">
      <c r="F1804" s="87"/>
      <c r="Q1804" s="93"/>
      <c r="S1804" s="293"/>
    </row>
    <row r="1805" spans="6:19" x14ac:dyDescent="0.25">
      <c r="F1805" s="87"/>
      <c r="Q1805" s="93"/>
      <c r="S1805" s="293"/>
    </row>
    <row r="1806" spans="6:19" x14ac:dyDescent="0.25">
      <c r="F1806" s="87"/>
      <c r="S1806" s="293"/>
    </row>
    <row r="1807" spans="6:19" x14ac:dyDescent="0.25">
      <c r="F1807" s="87"/>
      <c r="O1807" s="273"/>
      <c r="Q1807" s="93"/>
      <c r="S1807" s="293"/>
    </row>
    <row r="1808" spans="6:19" x14ac:dyDescent="0.25">
      <c r="F1808" s="87"/>
      <c r="O1808" s="273"/>
      <c r="Q1808" s="93"/>
      <c r="S1808" s="293"/>
    </row>
    <row r="1809" spans="6:19" x14ac:dyDescent="0.25">
      <c r="F1809" s="87"/>
      <c r="O1809" s="273"/>
      <c r="Q1809" s="93"/>
      <c r="S1809" s="293"/>
    </row>
    <row r="1810" spans="6:19" x14ac:dyDescent="0.25">
      <c r="F1810" s="87"/>
      <c r="Q1810" s="93"/>
      <c r="S1810" s="293"/>
    </row>
    <row r="1811" spans="6:19" x14ac:dyDescent="0.25">
      <c r="F1811" s="87"/>
      <c r="O1811" s="273"/>
      <c r="Q1811" s="93"/>
      <c r="S1811" s="293"/>
    </row>
    <row r="1812" spans="6:19" x14ac:dyDescent="0.25">
      <c r="F1812" s="87"/>
      <c r="O1812" s="273"/>
      <c r="Q1812" s="93"/>
      <c r="S1812" s="293"/>
    </row>
    <row r="1813" spans="6:19" x14ac:dyDescent="0.25">
      <c r="F1813" s="87"/>
      <c r="O1813" s="273"/>
      <c r="Q1813" s="93"/>
      <c r="S1813" s="293"/>
    </row>
    <row r="1814" spans="6:19" x14ac:dyDescent="0.25">
      <c r="F1814" s="87"/>
      <c r="Q1814" s="93"/>
      <c r="S1814" s="293"/>
    </row>
    <row r="1815" spans="6:19" x14ac:dyDescent="0.25">
      <c r="F1815" s="87"/>
      <c r="O1815" s="273"/>
      <c r="Q1815" s="93"/>
      <c r="S1815" s="293"/>
    </row>
    <row r="1816" spans="6:19" x14ac:dyDescent="0.25">
      <c r="F1816" s="87"/>
      <c r="Q1816" s="93"/>
      <c r="S1816" s="293"/>
    </row>
    <row r="1817" spans="6:19" x14ac:dyDescent="0.25">
      <c r="F1817" s="87"/>
      <c r="O1817" s="273"/>
      <c r="Q1817" s="93"/>
      <c r="S1817" s="293"/>
    </row>
    <row r="1818" spans="6:19" x14ac:dyDescent="0.25">
      <c r="F1818" s="87"/>
      <c r="O1818" s="273"/>
      <c r="Q1818" s="93"/>
      <c r="S1818" s="293"/>
    </row>
    <row r="1819" spans="6:19" x14ac:dyDescent="0.25">
      <c r="F1819" s="87"/>
      <c r="O1819" s="273"/>
      <c r="S1819" s="293"/>
    </row>
    <row r="1820" spans="6:19" x14ac:dyDescent="0.25">
      <c r="F1820" s="87"/>
      <c r="Q1820" s="93"/>
      <c r="S1820" s="293"/>
    </row>
    <row r="1821" spans="6:19" x14ac:dyDescent="0.25">
      <c r="F1821" s="87"/>
      <c r="Q1821" s="93"/>
      <c r="S1821" s="293"/>
    </row>
    <row r="1822" spans="6:19" x14ac:dyDescent="0.25">
      <c r="F1822" s="87"/>
      <c r="O1822" s="273"/>
      <c r="Q1822" s="93"/>
      <c r="S1822" s="293"/>
    </row>
    <row r="1823" spans="6:19" x14ac:dyDescent="0.25">
      <c r="F1823" s="87"/>
      <c r="O1823" s="273"/>
      <c r="Q1823" s="93"/>
      <c r="S1823" s="293"/>
    </row>
    <row r="1824" spans="6:19" x14ac:dyDescent="0.25">
      <c r="F1824" s="87"/>
      <c r="Q1824" s="93"/>
      <c r="S1824" s="293"/>
    </row>
    <row r="1825" spans="6:19" x14ac:dyDescent="0.25">
      <c r="F1825" s="87"/>
      <c r="O1825" s="273"/>
      <c r="Q1825" s="93"/>
      <c r="S1825" s="293"/>
    </row>
    <row r="1826" spans="6:19" x14ac:dyDescent="0.25">
      <c r="F1826" s="87"/>
      <c r="O1826" s="273"/>
      <c r="Q1826" s="93"/>
      <c r="S1826" s="293"/>
    </row>
    <row r="1827" spans="6:19" x14ac:dyDescent="0.25">
      <c r="F1827" s="87"/>
      <c r="O1827" s="273"/>
      <c r="Q1827" s="93"/>
      <c r="S1827" s="293"/>
    </row>
    <row r="1828" spans="6:19" x14ac:dyDescent="0.25">
      <c r="F1828" s="87"/>
      <c r="Q1828" s="93"/>
      <c r="S1828" s="293"/>
    </row>
    <row r="1829" spans="6:19" x14ac:dyDescent="0.25">
      <c r="F1829" s="87"/>
      <c r="O1829" s="273"/>
      <c r="S1829" s="293"/>
    </row>
    <row r="1830" spans="6:19" x14ac:dyDescent="0.25">
      <c r="F1830" s="87"/>
      <c r="Q1830" s="93"/>
      <c r="S1830" s="293"/>
    </row>
    <row r="1831" spans="6:19" x14ac:dyDescent="0.25">
      <c r="F1831" s="87"/>
      <c r="O1831" s="273"/>
      <c r="Q1831" s="93"/>
      <c r="S1831" s="293"/>
    </row>
    <row r="1832" spans="6:19" x14ac:dyDescent="0.25">
      <c r="F1832" s="87"/>
      <c r="Q1832" s="93"/>
      <c r="S1832" s="293"/>
    </row>
    <row r="1833" spans="6:19" x14ac:dyDescent="0.25">
      <c r="F1833" s="87"/>
      <c r="Q1833" s="93"/>
      <c r="S1833" s="293"/>
    </row>
    <row r="1834" spans="6:19" x14ac:dyDescent="0.25">
      <c r="F1834" s="87"/>
      <c r="Q1834" s="93"/>
      <c r="S1834" s="293"/>
    </row>
    <row r="1835" spans="6:19" x14ac:dyDescent="0.25">
      <c r="F1835" s="87"/>
      <c r="O1835" s="273"/>
      <c r="Q1835" s="93"/>
      <c r="S1835" s="293"/>
    </row>
    <row r="1836" spans="6:19" x14ac:dyDescent="0.25">
      <c r="F1836" s="87"/>
      <c r="Q1836" s="93"/>
      <c r="S1836" s="293"/>
    </row>
    <row r="1837" spans="6:19" x14ac:dyDescent="0.25">
      <c r="F1837" s="87"/>
      <c r="O1837" s="273"/>
      <c r="Q1837" s="93"/>
      <c r="S1837" s="293"/>
    </row>
    <row r="1838" spans="6:19" x14ac:dyDescent="0.25">
      <c r="F1838" s="87"/>
      <c r="S1838" s="293"/>
    </row>
    <row r="1839" spans="6:19" x14ac:dyDescent="0.25">
      <c r="F1839" s="87"/>
      <c r="Q1839" s="93"/>
      <c r="S1839" s="293"/>
    </row>
    <row r="1840" spans="6:19" x14ac:dyDescent="0.25">
      <c r="F1840" s="87"/>
      <c r="O1840" s="273"/>
      <c r="Q1840" s="93"/>
      <c r="S1840" s="293"/>
    </row>
    <row r="1841" spans="6:19" x14ac:dyDescent="0.25">
      <c r="F1841" s="87"/>
      <c r="O1841" s="273"/>
      <c r="Q1841" s="93"/>
      <c r="S1841" s="293"/>
    </row>
    <row r="1842" spans="6:19" x14ac:dyDescent="0.25">
      <c r="F1842" s="87"/>
      <c r="O1842" s="273"/>
      <c r="Q1842" s="93"/>
      <c r="S1842" s="293"/>
    </row>
    <row r="1843" spans="6:19" x14ac:dyDescent="0.25">
      <c r="F1843" s="87"/>
      <c r="O1843" s="273"/>
      <c r="Q1843" s="93"/>
      <c r="S1843" s="293"/>
    </row>
    <row r="1844" spans="6:19" x14ac:dyDescent="0.25">
      <c r="F1844" s="87"/>
      <c r="O1844" s="273"/>
      <c r="Q1844" s="93"/>
      <c r="S1844" s="293"/>
    </row>
    <row r="1845" spans="6:19" x14ac:dyDescent="0.25">
      <c r="F1845" s="87"/>
      <c r="Q1845" s="93"/>
      <c r="S1845" s="293"/>
    </row>
    <row r="1846" spans="6:19" x14ac:dyDescent="0.25">
      <c r="F1846" s="87"/>
      <c r="S1846" s="293"/>
    </row>
    <row r="1847" spans="6:19" x14ac:dyDescent="0.25">
      <c r="F1847" s="87"/>
      <c r="O1847" s="273"/>
      <c r="S1847" s="293"/>
    </row>
    <row r="1848" spans="6:19" x14ac:dyDescent="0.25">
      <c r="F1848" s="87"/>
      <c r="O1848" s="273"/>
      <c r="Q1848" s="93"/>
      <c r="S1848" s="293"/>
    </row>
    <row r="1849" spans="6:19" x14ac:dyDescent="0.25">
      <c r="F1849" s="87"/>
      <c r="O1849" s="273"/>
      <c r="Q1849" s="93"/>
      <c r="S1849" s="293"/>
    </row>
    <row r="1850" spans="6:19" x14ac:dyDescent="0.25">
      <c r="F1850" s="87"/>
      <c r="O1850" s="273"/>
      <c r="Q1850" s="93"/>
      <c r="S1850" s="293"/>
    </row>
    <row r="1851" spans="6:19" x14ac:dyDescent="0.25">
      <c r="F1851" s="87"/>
      <c r="Q1851" s="93"/>
      <c r="S1851" s="293"/>
    </row>
    <row r="1852" spans="6:19" x14ac:dyDescent="0.25">
      <c r="F1852" s="87"/>
      <c r="O1852" s="273"/>
      <c r="Q1852" s="93"/>
      <c r="S1852" s="293"/>
    </row>
    <row r="1853" spans="6:19" x14ac:dyDescent="0.25">
      <c r="F1853" s="87"/>
      <c r="O1853" s="273"/>
      <c r="S1853" s="293"/>
    </row>
    <row r="1854" spans="6:19" x14ac:dyDescent="0.25">
      <c r="F1854" s="87"/>
      <c r="O1854" s="273"/>
      <c r="Q1854" s="93"/>
      <c r="S1854" s="293"/>
    </row>
    <row r="1855" spans="6:19" x14ac:dyDescent="0.25">
      <c r="F1855" s="87"/>
      <c r="O1855" s="273"/>
      <c r="Q1855" s="93"/>
      <c r="S1855" s="293"/>
    </row>
    <row r="1856" spans="6:19" x14ac:dyDescent="0.25">
      <c r="F1856" s="87"/>
      <c r="O1856" s="273"/>
      <c r="Q1856" s="93"/>
      <c r="S1856" s="293"/>
    </row>
    <row r="1857" spans="6:19" x14ac:dyDescent="0.25">
      <c r="F1857" s="87"/>
      <c r="O1857" s="273"/>
      <c r="Q1857" s="93"/>
      <c r="S1857" s="293"/>
    </row>
    <row r="1858" spans="6:19" x14ac:dyDescent="0.25">
      <c r="F1858" s="87"/>
      <c r="G1858" s="297"/>
      <c r="H1858" s="298"/>
      <c r="I1858" s="267"/>
      <c r="J1858" s="262"/>
      <c r="O1858" s="273"/>
      <c r="Q1858" s="93"/>
      <c r="S1858" s="293"/>
    </row>
    <row r="1859" spans="6:19" x14ac:dyDescent="0.25">
      <c r="F1859" s="87"/>
      <c r="O1859" s="273"/>
      <c r="Q1859" s="93"/>
      <c r="S1859" s="293"/>
    </row>
    <row r="1860" spans="6:19" x14ac:dyDescent="0.25">
      <c r="F1860" s="87"/>
      <c r="O1860" s="273"/>
      <c r="Q1860" s="93"/>
      <c r="S1860" s="293"/>
    </row>
    <row r="1861" spans="6:19" x14ac:dyDescent="0.25">
      <c r="F1861" s="87"/>
      <c r="O1861" s="273"/>
      <c r="S1861" s="293"/>
    </row>
    <row r="1862" spans="6:19" x14ac:dyDescent="0.25">
      <c r="F1862" s="87"/>
      <c r="Q1862" s="93"/>
      <c r="S1862" s="293"/>
    </row>
    <row r="1863" spans="6:19" x14ac:dyDescent="0.25">
      <c r="F1863" s="87"/>
      <c r="Q1863" s="93"/>
      <c r="S1863" s="293"/>
    </row>
    <row r="1864" spans="6:19" x14ac:dyDescent="0.25">
      <c r="F1864" s="87"/>
      <c r="Q1864" s="93"/>
      <c r="S1864" s="293"/>
    </row>
    <row r="1865" spans="6:19" x14ac:dyDescent="0.25">
      <c r="F1865" s="87"/>
      <c r="Q1865" s="93"/>
      <c r="S1865" s="293"/>
    </row>
    <row r="1866" spans="6:19" x14ac:dyDescent="0.25">
      <c r="F1866" s="87"/>
      <c r="Q1866" s="93"/>
      <c r="S1866" s="293"/>
    </row>
    <row r="1867" spans="6:19" x14ac:dyDescent="0.25">
      <c r="F1867" s="87"/>
      <c r="Q1867" s="93"/>
      <c r="S1867" s="293"/>
    </row>
    <row r="1868" spans="6:19" x14ac:dyDescent="0.25">
      <c r="F1868" s="87"/>
      <c r="O1868" s="273"/>
      <c r="Q1868" s="93"/>
      <c r="S1868" s="293"/>
    </row>
    <row r="1869" spans="6:19" x14ac:dyDescent="0.25">
      <c r="F1869" s="87"/>
      <c r="O1869" s="273"/>
      <c r="Q1869" s="93"/>
      <c r="S1869" s="293"/>
    </row>
    <row r="1870" spans="6:19" x14ac:dyDescent="0.25">
      <c r="F1870" s="87"/>
      <c r="O1870" s="273"/>
      <c r="S1870" s="293"/>
    </row>
    <row r="1871" spans="6:19" x14ac:dyDescent="0.25">
      <c r="F1871" s="87"/>
      <c r="O1871" s="273"/>
      <c r="Q1871" s="93"/>
      <c r="S1871" s="293"/>
    </row>
    <row r="1872" spans="6:19" x14ac:dyDescent="0.25">
      <c r="F1872" s="87"/>
      <c r="Q1872" s="93"/>
      <c r="S1872" s="293"/>
    </row>
    <row r="1873" spans="6:19" x14ac:dyDescent="0.25">
      <c r="F1873" s="87"/>
      <c r="Q1873" s="93"/>
      <c r="S1873" s="293"/>
    </row>
    <row r="1874" spans="6:19" x14ac:dyDescent="0.25">
      <c r="F1874" s="87"/>
      <c r="Q1874" s="93"/>
      <c r="S1874" s="293"/>
    </row>
    <row r="1875" spans="6:19" x14ac:dyDescent="0.25">
      <c r="F1875" s="87"/>
      <c r="O1875" s="273"/>
      <c r="S1875" s="293"/>
    </row>
    <row r="1876" spans="6:19" x14ac:dyDescent="0.25">
      <c r="F1876" s="87"/>
      <c r="O1876" s="273"/>
      <c r="Q1876" s="93"/>
      <c r="S1876" s="293"/>
    </row>
    <row r="1877" spans="6:19" x14ac:dyDescent="0.25">
      <c r="F1877" s="87"/>
      <c r="O1877" s="273"/>
      <c r="Q1877" s="93"/>
      <c r="S1877" s="293"/>
    </row>
    <row r="1878" spans="6:19" x14ac:dyDescent="0.25">
      <c r="F1878" s="87"/>
      <c r="Q1878" s="93"/>
      <c r="S1878" s="293"/>
    </row>
    <row r="1879" spans="6:19" x14ac:dyDescent="0.25">
      <c r="F1879" s="87"/>
      <c r="O1879" s="273"/>
      <c r="Q1879" s="93"/>
      <c r="S1879" s="293"/>
    </row>
    <row r="1880" spans="6:19" x14ac:dyDescent="0.25">
      <c r="F1880" s="87"/>
      <c r="O1880" s="273"/>
      <c r="Q1880" s="93"/>
      <c r="S1880" s="293"/>
    </row>
    <row r="1881" spans="6:19" x14ac:dyDescent="0.25">
      <c r="F1881" s="87"/>
      <c r="O1881" s="273"/>
      <c r="Q1881" s="93"/>
      <c r="S1881" s="293"/>
    </row>
    <row r="1882" spans="6:19" x14ac:dyDescent="0.25">
      <c r="F1882" s="87"/>
      <c r="O1882" s="273"/>
      <c r="Q1882" s="93"/>
      <c r="S1882" s="293"/>
    </row>
    <row r="1883" spans="6:19" x14ac:dyDescent="0.25">
      <c r="F1883" s="87"/>
      <c r="O1883" s="273"/>
      <c r="Q1883" s="93"/>
      <c r="S1883" s="293"/>
    </row>
    <row r="1884" spans="6:19" x14ac:dyDescent="0.25">
      <c r="F1884" s="87"/>
      <c r="Q1884" s="93"/>
      <c r="S1884" s="293"/>
    </row>
    <row r="1885" spans="6:19" x14ac:dyDescent="0.25">
      <c r="F1885" s="87"/>
      <c r="Q1885" s="93"/>
      <c r="S1885" s="293"/>
    </row>
    <row r="1886" spans="6:19" x14ac:dyDescent="0.25">
      <c r="F1886" s="87"/>
      <c r="Q1886" s="93"/>
      <c r="S1886" s="293"/>
    </row>
    <row r="1887" spans="6:19" x14ac:dyDescent="0.25">
      <c r="F1887" s="87"/>
      <c r="Q1887" s="93"/>
      <c r="S1887" s="293"/>
    </row>
    <row r="1888" spans="6:19" x14ac:dyDescent="0.25">
      <c r="F1888" s="87"/>
      <c r="Q1888" s="93"/>
      <c r="S1888" s="293"/>
    </row>
    <row r="1889" spans="6:19" x14ac:dyDescent="0.25">
      <c r="F1889" s="87"/>
      <c r="Q1889" s="93"/>
      <c r="S1889" s="293"/>
    </row>
    <row r="1890" spans="6:19" x14ac:dyDescent="0.25">
      <c r="F1890" s="87"/>
      <c r="Q1890" s="93"/>
      <c r="S1890" s="293"/>
    </row>
    <row r="1891" spans="6:19" x14ac:dyDescent="0.25">
      <c r="F1891" s="87"/>
      <c r="Q1891" s="93"/>
      <c r="S1891" s="293"/>
    </row>
    <row r="1892" spans="6:19" x14ac:dyDescent="0.25">
      <c r="F1892" s="87"/>
      <c r="Q1892" s="93"/>
      <c r="S1892" s="293"/>
    </row>
    <row r="1893" spans="6:19" x14ac:dyDescent="0.25">
      <c r="F1893" s="87"/>
      <c r="Q1893" s="93"/>
      <c r="S1893" s="293"/>
    </row>
    <row r="1894" spans="6:19" x14ac:dyDescent="0.25">
      <c r="F1894" s="87"/>
      <c r="Q1894" s="93"/>
      <c r="S1894" s="293"/>
    </row>
    <row r="1895" spans="6:19" x14ac:dyDescent="0.25">
      <c r="F1895" s="87"/>
      <c r="Q1895" s="93"/>
      <c r="S1895" s="293"/>
    </row>
    <row r="1896" spans="6:19" x14ac:dyDescent="0.25">
      <c r="F1896" s="87"/>
      <c r="S1896" s="293"/>
    </row>
    <row r="1897" spans="6:19" x14ac:dyDescent="0.25">
      <c r="F1897" s="87"/>
      <c r="Q1897" s="93"/>
      <c r="S1897" s="293"/>
    </row>
    <row r="1898" spans="6:19" x14ac:dyDescent="0.25">
      <c r="F1898" s="87"/>
      <c r="S1898" s="293"/>
    </row>
    <row r="1899" spans="6:19" x14ac:dyDescent="0.25">
      <c r="F1899" s="87"/>
      <c r="Q1899" s="93"/>
      <c r="S1899" s="293"/>
    </row>
    <row r="1900" spans="6:19" x14ac:dyDescent="0.25">
      <c r="F1900" s="87"/>
      <c r="Q1900" s="93"/>
      <c r="S1900" s="293"/>
    </row>
    <row r="1901" spans="6:19" x14ac:dyDescent="0.25">
      <c r="F1901" s="87"/>
      <c r="Q1901" s="93"/>
      <c r="S1901" s="293"/>
    </row>
    <row r="1902" spans="6:19" x14ac:dyDescent="0.25">
      <c r="F1902" s="87"/>
      <c r="Q1902" s="93"/>
      <c r="S1902" s="293"/>
    </row>
    <row r="1903" spans="6:19" x14ac:dyDescent="0.25">
      <c r="F1903" s="87"/>
      <c r="Q1903" s="93"/>
      <c r="S1903" s="293"/>
    </row>
    <row r="1904" spans="6:19" x14ac:dyDescent="0.25">
      <c r="F1904" s="87"/>
      <c r="Q1904" s="93"/>
      <c r="S1904" s="293"/>
    </row>
    <row r="1905" spans="6:19" x14ac:dyDescent="0.25">
      <c r="F1905" s="87"/>
      <c r="Q1905" s="93"/>
      <c r="S1905" s="293"/>
    </row>
    <row r="1906" spans="6:19" x14ac:dyDescent="0.25">
      <c r="F1906" s="87"/>
      <c r="Q1906" s="93"/>
      <c r="S1906" s="293"/>
    </row>
    <row r="1907" spans="6:19" x14ac:dyDescent="0.25">
      <c r="F1907" s="87"/>
      <c r="Q1907" s="93"/>
      <c r="S1907" s="293"/>
    </row>
    <row r="1908" spans="6:19" x14ac:dyDescent="0.25">
      <c r="F1908" s="87"/>
      <c r="Q1908" s="93"/>
      <c r="S1908" s="293"/>
    </row>
    <row r="1909" spans="6:19" x14ac:dyDescent="0.25">
      <c r="F1909" s="87"/>
      <c r="Q1909" s="93"/>
      <c r="S1909" s="293"/>
    </row>
    <row r="1910" spans="6:19" x14ac:dyDescent="0.25">
      <c r="F1910" s="87"/>
      <c r="Q1910" s="93"/>
      <c r="S1910" s="293"/>
    </row>
    <row r="1911" spans="6:19" x14ac:dyDescent="0.25">
      <c r="F1911" s="87"/>
      <c r="S1911" s="293"/>
    </row>
    <row r="1912" spans="6:19" x14ac:dyDescent="0.25">
      <c r="F1912" s="87"/>
      <c r="Q1912" s="93"/>
      <c r="S1912" s="293"/>
    </row>
    <row r="1913" spans="6:19" x14ac:dyDescent="0.25">
      <c r="F1913" s="87"/>
      <c r="Q1913" s="93"/>
      <c r="S1913" s="293"/>
    </row>
    <row r="1914" spans="6:19" x14ac:dyDescent="0.25">
      <c r="F1914" s="87"/>
      <c r="S1914" s="293"/>
    </row>
    <row r="1915" spans="6:19" x14ac:dyDescent="0.25">
      <c r="F1915" s="87"/>
      <c r="Q1915" s="93"/>
      <c r="S1915" s="293"/>
    </row>
    <row r="1916" spans="6:19" x14ac:dyDescent="0.25">
      <c r="F1916" s="87"/>
      <c r="Q1916" s="93"/>
      <c r="S1916" s="293"/>
    </row>
    <row r="1917" spans="6:19" x14ac:dyDescent="0.25">
      <c r="F1917" s="87"/>
      <c r="S1917" s="293"/>
    </row>
    <row r="1918" spans="6:19" x14ac:dyDescent="0.25">
      <c r="F1918" s="87"/>
      <c r="Q1918" s="93"/>
      <c r="S1918" s="293"/>
    </row>
    <row r="1919" spans="6:19" x14ac:dyDescent="0.25">
      <c r="F1919" s="87"/>
      <c r="Q1919" s="93"/>
      <c r="S1919" s="293"/>
    </row>
    <row r="1920" spans="6:19" x14ac:dyDescent="0.25">
      <c r="F1920" s="87"/>
      <c r="Q1920" s="93"/>
      <c r="S1920" s="293"/>
    </row>
    <row r="1921" spans="6:19" x14ac:dyDescent="0.25">
      <c r="F1921" s="87"/>
      <c r="Q1921" s="93"/>
      <c r="S1921" s="293"/>
    </row>
    <row r="1922" spans="6:19" x14ac:dyDescent="0.25">
      <c r="F1922" s="87"/>
      <c r="Q1922" s="93"/>
      <c r="S1922" s="293"/>
    </row>
    <row r="1923" spans="6:19" x14ac:dyDescent="0.25">
      <c r="F1923" s="87"/>
      <c r="Q1923" s="93"/>
      <c r="S1923" s="293"/>
    </row>
    <row r="1924" spans="6:19" x14ac:dyDescent="0.25">
      <c r="F1924" s="87"/>
      <c r="Q1924" s="93"/>
      <c r="S1924" s="293"/>
    </row>
    <row r="1925" spans="6:19" x14ac:dyDescent="0.25">
      <c r="F1925" s="87"/>
      <c r="Q1925" s="93"/>
      <c r="S1925" s="293"/>
    </row>
    <row r="1926" spans="6:19" x14ac:dyDescent="0.25">
      <c r="F1926" s="87"/>
      <c r="Q1926" s="93"/>
      <c r="S1926" s="293"/>
    </row>
    <row r="1927" spans="6:19" x14ac:dyDescent="0.25">
      <c r="F1927" s="87"/>
      <c r="Q1927" s="93"/>
      <c r="S1927" s="293"/>
    </row>
    <row r="1928" spans="6:19" x14ac:dyDescent="0.25">
      <c r="F1928" s="87"/>
      <c r="S1928" s="293"/>
    </row>
    <row r="1929" spans="6:19" x14ac:dyDescent="0.25">
      <c r="F1929" s="87"/>
      <c r="O1929" s="273"/>
      <c r="S1929" s="293"/>
    </row>
    <row r="1930" spans="6:19" x14ac:dyDescent="0.25">
      <c r="F1930" s="87"/>
      <c r="O1930" s="273"/>
      <c r="S1930" s="293"/>
    </row>
    <row r="1931" spans="6:19" x14ac:dyDescent="0.25">
      <c r="F1931" s="87"/>
      <c r="Q1931" s="93"/>
      <c r="S1931" s="293"/>
    </row>
    <row r="1932" spans="6:19" x14ac:dyDescent="0.25">
      <c r="F1932" s="87"/>
      <c r="O1932" s="273"/>
      <c r="Q1932" s="93"/>
      <c r="S1932" s="293"/>
    </row>
    <row r="1933" spans="6:19" x14ac:dyDescent="0.25">
      <c r="F1933" s="87"/>
      <c r="O1933" s="273"/>
      <c r="Q1933" s="93"/>
      <c r="S1933" s="293"/>
    </row>
    <row r="1934" spans="6:19" x14ac:dyDescent="0.25">
      <c r="F1934" s="87"/>
      <c r="O1934" s="273"/>
      <c r="Q1934" s="93"/>
      <c r="S1934" s="293"/>
    </row>
    <row r="1935" spans="6:19" x14ac:dyDescent="0.25">
      <c r="F1935" s="87"/>
      <c r="O1935" s="273"/>
      <c r="S1935" s="293"/>
    </row>
    <row r="1936" spans="6:19" x14ac:dyDescent="0.25">
      <c r="F1936" s="87"/>
      <c r="O1936" s="273"/>
      <c r="Q1936" s="93"/>
      <c r="S1936" s="293"/>
    </row>
    <row r="1937" spans="6:19" x14ac:dyDescent="0.25">
      <c r="F1937" s="87"/>
      <c r="S1937" s="293"/>
    </row>
    <row r="1938" spans="6:19" x14ac:dyDescent="0.25">
      <c r="F1938" s="87"/>
      <c r="O1938" s="273"/>
      <c r="S1938" s="293"/>
    </row>
    <row r="1939" spans="6:19" x14ac:dyDescent="0.25">
      <c r="F1939" s="87"/>
      <c r="Q1939" s="93"/>
      <c r="S1939" s="293"/>
    </row>
    <row r="1940" spans="6:19" x14ac:dyDescent="0.25">
      <c r="F1940" s="87"/>
      <c r="O1940" s="273"/>
      <c r="Q1940" s="93"/>
      <c r="S1940" s="293"/>
    </row>
    <row r="1941" spans="6:19" x14ac:dyDescent="0.25">
      <c r="F1941" s="87"/>
      <c r="O1941" s="273"/>
      <c r="Q1941" s="93"/>
      <c r="S1941" s="293"/>
    </row>
    <row r="1942" spans="6:19" x14ac:dyDescent="0.25">
      <c r="F1942" s="87"/>
      <c r="O1942" s="273"/>
      <c r="Q1942" s="93"/>
      <c r="S1942" s="293"/>
    </row>
    <row r="1943" spans="6:19" x14ac:dyDescent="0.25">
      <c r="F1943" s="87"/>
      <c r="O1943" s="273"/>
      <c r="S1943" s="293"/>
    </row>
    <row r="1944" spans="6:19" x14ac:dyDescent="0.25">
      <c r="F1944" s="87"/>
      <c r="Q1944" s="93"/>
      <c r="S1944" s="293"/>
    </row>
    <row r="1945" spans="6:19" x14ac:dyDescent="0.25">
      <c r="F1945" s="87"/>
      <c r="O1945" s="273"/>
      <c r="Q1945" s="93"/>
      <c r="S1945" s="293"/>
    </row>
    <row r="1946" spans="6:19" x14ac:dyDescent="0.25">
      <c r="F1946" s="87"/>
      <c r="O1946" s="273"/>
      <c r="S1946" s="293"/>
    </row>
    <row r="1947" spans="6:19" x14ac:dyDescent="0.25">
      <c r="F1947" s="87"/>
      <c r="O1947" s="273"/>
      <c r="Q1947" s="93"/>
      <c r="S1947" s="293"/>
    </row>
    <row r="1948" spans="6:19" x14ac:dyDescent="0.25">
      <c r="F1948" s="87"/>
      <c r="Q1948" s="93"/>
      <c r="S1948" s="293"/>
    </row>
    <row r="1949" spans="6:19" x14ac:dyDescent="0.25">
      <c r="F1949" s="87"/>
      <c r="Q1949" s="93"/>
      <c r="S1949" s="293"/>
    </row>
    <row r="1950" spans="6:19" x14ac:dyDescent="0.25">
      <c r="F1950" s="87"/>
      <c r="Q1950" s="93"/>
      <c r="S1950" s="293"/>
    </row>
    <row r="1951" spans="6:19" x14ac:dyDescent="0.25">
      <c r="F1951" s="87"/>
      <c r="Q1951" s="93"/>
      <c r="S1951" s="293"/>
    </row>
    <row r="1952" spans="6:19" x14ac:dyDescent="0.25">
      <c r="F1952" s="87"/>
      <c r="O1952" s="273"/>
      <c r="S1952" s="293"/>
    </row>
    <row r="1953" spans="6:19" x14ac:dyDescent="0.25">
      <c r="F1953" s="87"/>
      <c r="O1953" s="273"/>
      <c r="Q1953" s="93"/>
      <c r="S1953" s="293"/>
    </row>
    <row r="1954" spans="6:19" x14ac:dyDescent="0.25">
      <c r="F1954" s="87"/>
      <c r="O1954" s="273"/>
      <c r="Q1954" s="93"/>
      <c r="S1954" s="293"/>
    </row>
    <row r="1955" spans="6:19" x14ac:dyDescent="0.25">
      <c r="F1955" s="87"/>
      <c r="O1955" s="273"/>
      <c r="Q1955" s="93"/>
      <c r="S1955" s="293"/>
    </row>
    <row r="1956" spans="6:19" x14ac:dyDescent="0.25">
      <c r="F1956" s="87"/>
      <c r="O1956" s="273"/>
      <c r="Q1956" s="93"/>
      <c r="S1956" s="293"/>
    </row>
    <row r="1957" spans="6:19" x14ac:dyDescent="0.25">
      <c r="F1957" s="87"/>
      <c r="O1957" s="273"/>
      <c r="Q1957" s="93"/>
      <c r="S1957" s="293"/>
    </row>
    <row r="1958" spans="6:19" x14ac:dyDescent="0.25">
      <c r="F1958" s="87"/>
      <c r="O1958" s="273"/>
      <c r="Q1958" s="93"/>
      <c r="S1958" s="293"/>
    </row>
    <row r="1959" spans="6:19" x14ac:dyDescent="0.25">
      <c r="F1959" s="87"/>
      <c r="O1959" s="273"/>
      <c r="Q1959" s="93"/>
      <c r="S1959" s="293"/>
    </row>
    <row r="1960" spans="6:19" x14ac:dyDescent="0.25">
      <c r="F1960" s="87"/>
      <c r="O1960" s="273"/>
      <c r="Q1960" s="93"/>
      <c r="S1960" s="293"/>
    </row>
    <row r="1961" spans="6:19" x14ac:dyDescent="0.25">
      <c r="F1961" s="87"/>
      <c r="O1961" s="273"/>
      <c r="S1961" s="293"/>
    </row>
    <row r="1962" spans="6:19" x14ac:dyDescent="0.25">
      <c r="F1962" s="87"/>
      <c r="Q1962" s="93"/>
      <c r="S1962" s="293"/>
    </row>
    <row r="1963" spans="6:19" x14ac:dyDescent="0.25">
      <c r="F1963" s="87"/>
      <c r="S1963" s="293"/>
    </row>
    <row r="1964" spans="6:19" x14ac:dyDescent="0.25">
      <c r="F1964" s="87"/>
      <c r="O1964" s="273"/>
      <c r="S1964" s="293"/>
    </row>
    <row r="1965" spans="6:19" x14ac:dyDescent="0.25">
      <c r="F1965" s="87"/>
      <c r="O1965" s="273"/>
      <c r="Q1965" s="93"/>
      <c r="S1965" s="293"/>
    </row>
    <row r="1966" spans="6:19" x14ac:dyDescent="0.25">
      <c r="F1966" s="87"/>
      <c r="O1966" s="273"/>
      <c r="Q1966" s="93"/>
      <c r="S1966" s="293"/>
    </row>
    <row r="1967" spans="6:19" x14ac:dyDescent="0.25">
      <c r="F1967" s="87"/>
      <c r="O1967" s="273"/>
      <c r="S1967" s="293"/>
    </row>
    <row r="1968" spans="6:19" x14ac:dyDescent="0.25">
      <c r="F1968" s="87"/>
      <c r="O1968" s="273"/>
      <c r="Q1968" s="93"/>
      <c r="S1968" s="293"/>
    </row>
    <row r="1969" spans="6:19" x14ac:dyDescent="0.25">
      <c r="F1969" s="87"/>
      <c r="O1969" s="273"/>
      <c r="S1969" s="293"/>
    </row>
    <row r="1970" spans="6:19" x14ac:dyDescent="0.25">
      <c r="F1970" s="87"/>
      <c r="O1970" s="273"/>
      <c r="S1970" s="293"/>
    </row>
    <row r="1971" spans="6:19" x14ac:dyDescent="0.25">
      <c r="F1971" s="87"/>
      <c r="O1971" s="273"/>
      <c r="Q1971" s="93"/>
      <c r="S1971" s="293"/>
    </row>
    <row r="1972" spans="6:19" x14ac:dyDescent="0.25">
      <c r="F1972" s="87"/>
      <c r="Q1972" s="93"/>
      <c r="S1972" s="293"/>
    </row>
    <row r="1973" spans="6:19" x14ac:dyDescent="0.25">
      <c r="F1973" s="87"/>
      <c r="O1973" s="273"/>
      <c r="Q1973" s="93"/>
      <c r="S1973" s="293"/>
    </row>
    <row r="1974" spans="6:19" x14ac:dyDescent="0.25">
      <c r="F1974" s="87"/>
      <c r="O1974" s="273"/>
      <c r="S1974" s="293"/>
    </row>
    <row r="1975" spans="6:19" x14ac:dyDescent="0.25">
      <c r="F1975" s="87"/>
      <c r="O1975" s="273"/>
      <c r="Q1975" s="93"/>
      <c r="S1975" s="293"/>
    </row>
    <row r="1976" spans="6:19" x14ac:dyDescent="0.25">
      <c r="F1976" s="87"/>
      <c r="Q1976" s="93"/>
      <c r="S1976" s="293"/>
    </row>
    <row r="1977" spans="6:19" x14ac:dyDescent="0.25">
      <c r="F1977" s="87"/>
      <c r="O1977" s="273"/>
      <c r="S1977" s="293"/>
    </row>
    <row r="1978" spans="6:19" x14ac:dyDescent="0.25">
      <c r="F1978" s="87"/>
      <c r="O1978" s="273"/>
      <c r="Q1978" s="93"/>
      <c r="S1978" s="293"/>
    </row>
    <row r="1979" spans="6:19" x14ac:dyDescent="0.25">
      <c r="F1979" s="87"/>
      <c r="O1979" s="273"/>
      <c r="S1979" s="293"/>
    </row>
    <row r="1980" spans="6:19" x14ac:dyDescent="0.25">
      <c r="F1980" s="87"/>
      <c r="O1980" s="273"/>
      <c r="Q1980" s="93"/>
      <c r="S1980" s="293"/>
    </row>
    <row r="1981" spans="6:19" x14ac:dyDescent="0.25">
      <c r="F1981" s="87"/>
      <c r="O1981" s="273"/>
      <c r="Q1981" s="93"/>
      <c r="S1981" s="293"/>
    </row>
    <row r="1982" spans="6:19" x14ac:dyDescent="0.25">
      <c r="F1982" s="87"/>
      <c r="O1982" s="273"/>
      <c r="Q1982" s="93"/>
      <c r="S1982" s="293"/>
    </row>
    <row r="1983" spans="6:19" x14ac:dyDescent="0.25">
      <c r="F1983" s="87"/>
      <c r="S1983" s="293"/>
    </row>
    <row r="1984" spans="6:19" x14ac:dyDescent="0.25">
      <c r="F1984" s="87"/>
      <c r="O1984" s="273"/>
      <c r="Q1984" s="93"/>
      <c r="S1984" s="293"/>
    </row>
    <row r="1985" spans="6:19" x14ac:dyDescent="0.25">
      <c r="F1985" s="87"/>
      <c r="Q1985" s="93"/>
      <c r="S1985" s="293"/>
    </row>
    <row r="1986" spans="6:19" x14ac:dyDescent="0.25">
      <c r="F1986" s="87"/>
      <c r="O1986" s="273"/>
      <c r="Q1986" s="93"/>
      <c r="S1986" s="293"/>
    </row>
    <row r="1987" spans="6:19" x14ac:dyDescent="0.25">
      <c r="F1987" s="87"/>
      <c r="O1987" s="273"/>
      <c r="Q1987" s="93"/>
      <c r="S1987" s="293"/>
    </row>
    <row r="1988" spans="6:19" x14ac:dyDescent="0.25">
      <c r="F1988" s="87"/>
      <c r="S1988" s="293"/>
    </row>
    <row r="1989" spans="6:19" x14ac:dyDescent="0.25">
      <c r="F1989" s="87"/>
      <c r="O1989" s="273"/>
      <c r="Q1989" s="93"/>
      <c r="S1989" s="293"/>
    </row>
    <row r="1990" spans="6:19" x14ac:dyDescent="0.25">
      <c r="F1990" s="87"/>
      <c r="O1990" s="273"/>
      <c r="Q1990" s="93"/>
      <c r="S1990" s="293"/>
    </row>
    <row r="1991" spans="6:19" x14ac:dyDescent="0.25">
      <c r="F1991" s="87"/>
      <c r="Q1991" s="93"/>
      <c r="S1991" s="293"/>
    </row>
    <row r="1992" spans="6:19" x14ac:dyDescent="0.25">
      <c r="F1992" s="87"/>
      <c r="Q1992" s="93"/>
      <c r="S1992" s="293"/>
    </row>
    <row r="1993" spans="6:19" x14ac:dyDescent="0.25">
      <c r="F1993" s="87"/>
      <c r="O1993" s="273"/>
      <c r="Q1993" s="93"/>
      <c r="S1993" s="293"/>
    </row>
    <row r="1994" spans="6:19" x14ac:dyDescent="0.25">
      <c r="F1994" s="87"/>
      <c r="O1994" s="273"/>
      <c r="Q1994" s="93"/>
      <c r="S1994" s="293"/>
    </row>
    <row r="1995" spans="6:19" x14ac:dyDescent="0.25">
      <c r="F1995" s="87"/>
      <c r="O1995" s="273"/>
      <c r="Q1995" s="93"/>
      <c r="S1995" s="293"/>
    </row>
    <row r="1996" spans="6:19" x14ac:dyDescent="0.25">
      <c r="F1996" s="87"/>
      <c r="O1996" s="273"/>
      <c r="Q1996" s="93"/>
      <c r="S1996" s="293"/>
    </row>
    <row r="1997" spans="6:19" x14ac:dyDescent="0.25">
      <c r="F1997" s="87"/>
      <c r="O1997" s="273"/>
      <c r="Q1997" s="93"/>
      <c r="S1997" s="293"/>
    </row>
    <row r="1998" spans="6:19" x14ac:dyDescent="0.25">
      <c r="F1998" s="87"/>
      <c r="O1998" s="273"/>
      <c r="Q1998" s="93"/>
      <c r="S1998" s="293"/>
    </row>
    <row r="1999" spans="6:19" x14ac:dyDescent="0.25">
      <c r="F1999" s="87"/>
      <c r="O1999" s="273"/>
      <c r="Q1999" s="93"/>
      <c r="S1999" s="293"/>
    </row>
    <row r="2000" spans="6:19" x14ac:dyDescent="0.25">
      <c r="F2000" s="87"/>
      <c r="O2000" s="273"/>
      <c r="Q2000" s="93"/>
      <c r="S2000" s="293"/>
    </row>
    <row r="2001" spans="6:19" x14ac:dyDescent="0.25">
      <c r="F2001" s="87"/>
      <c r="Q2001" s="93"/>
      <c r="S2001" s="293"/>
    </row>
    <row r="2002" spans="6:19" x14ac:dyDescent="0.25">
      <c r="F2002" s="87"/>
      <c r="O2002" s="273"/>
      <c r="Q2002" s="93"/>
      <c r="S2002" s="293"/>
    </row>
    <row r="2003" spans="6:19" x14ac:dyDescent="0.25">
      <c r="F2003" s="87"/>
      <c r="O2003" s="273"/>
      <c r="Q2003" s="93"/>
      <c r="S2003" s="293"/>
    </row>
    <row r="2004" spans="6:19" x14ac:dyDescent="0.25">
      <c r="F2004" s="87"/>
      <c r="O2004" s="273"/>
      <c r="Q2004" s="93"/>
      <c r="S2004" s="293"/>
    </row>
    <row r="2005" spans="6:19" x14ac:dyDescent="0.25">
      <c r="F2005" s="87"/>
      <c r="Q2005" s="93"/>
      <c r="S2005" s="293"/>
    </row>
    <row r="2006" spans="6:19" x14ac:dyDescent="0.25">
      <c r="F2006" s="87"/>
      <c r="O2006" s="273"/>
      <c r="S2006" s="293"/>
    </row>
    <row r="2007" spans="6:19" x14ac:dyDescent="0.25">
      <c r="F2007" s="87"/>
      <c r="O2007" s="273"/>
      <c r="Q2007" s="93"/>
      <c r="S2007" s="293"/>
    </row>
    <row r="2008" spans="6:19" x14ac:dyDescent="0.25">
      <c r="F2008" s="87"/>
      <c r="O2008" s="273"/>
      <c r="Q2008" s="93"/>
      <c r="S2008" s="293"/>
    </row>
    <row r="2009" spans="6:19" x14ac:dyDescent="0.25">
      <c r="F2009" s="87"/>
      <c r="O2009" s="273"/>
      <c r="Q2009" s="93"/>
      <c r="S2009" s="293"/>
    </row>
    <row r="2010" spans="6:19" x14ac:dyDescent="0.25">
      <c r="F2010" s="87"/>
      <c r="Q2010" s="93"/>
      <c r="S2010" s="293"/>
    </row>
    <row r="2011" spans="6:19" x14ac:dyDescent="0.25">
      <c r="F2011" s="87"/>
      <c r="O2011" s="273"/>
      <c r="S2011" s="293"/>
    </row>
    <row r="2012" spans="6:19" x14ac:dyDescent="0.25">
      <c r="F2012" s="87"/>
      <c r="O2012" s="273"/>
      <c r="Q2012" s="93"/>
      <c r="S2012" s="293"/>
    </row>
    <row r="2013" spans="6:19" x14ac:dyDescent="0.25">
      <c r="F2013" s="87"/>
      <c r="O2013" s="273"/>
      <c r="Q2013" s="93"/>
      <c r="S2013" s="293"/>
    </row>
    <row r="2014" spans="6:19" x14ac:dyDescent="0.25">
      <c r="F2014" s="87"/>
      <c r="O2014" s="273"/>
      <c r="Q2014" s="93"/>
      <c r="S2014" s="293"/>
    </row>
    <row r="2015" spans="6:19" x14ac:dyDescent="0.25">
      <c r="F2015" s="87"/>
      <c r="O2015" s="273"/>
      <c r="Q2015" s="93"/>
      <c r="S2015" s="293"/>
    </row>
    <row r="2016" spans="6:19" x14ac:dyDescent="0.25">
      <c r="F2016" s="87"/>
      <c r="O2016" s="273"/>
      <c r="Q2016" s="93"/>
      <c r="S2016" s="293"/>
    </row>
    <row r="2017" spans="6:19" x14ac:dyDescent="0.25">
      <c r="F2017" s="87"/>
      <c r="O2017" s="273"/>
      <c r="Q2017" s="93"/>
      <c r="S2017" s="293"/>
    </row>
    <row r="2018" spans="6:19" x14ac:dyDescent="0.25">
      <c r="F2018" s="87"/>
      <c r="O2018" s="273"/>
      <c r="Q2018" s="93"/>
      <c r="S2018" s="293"/>
    </row>
    <row r="2019" spans="6:19" x14ac:dyDescent="0.25">
      <c r="F2019" s="87"/>
      <c r="O2019" s="273"/>
      <c r="Q2019" s="93"/>
      <c r="S2019" s="293"/>
    </row>
    <row r="2020" spans="6:19" x14ac:dyDescent="0.25">
      <c r="F2020" s="87"/>
      <c r="O2020" s="273"/>
      <c r="Q2020" s="93"/>
      <c r="S2020" s="293"/>
    </row>
    <row r="2021" spans="6:19" x14ac:dyDescent="0.25">
      <c r="F2021" s="87"/>
      <c r="O2021" s="273"/>
      <c r="Q2021" s="93"/>
      <c r="S2021" s="293"/>
    </row>
    <row r="2022" spans="6:19" x14ac:dyDescent="0.25">
      <c r="F2022" s="87"/>
      <c r="O2022" s="273"/>
      <c r="Q2022" s="93"/>
      <c r="S2022" s="293"/>
    </row>
    <row r="2023" spans="6:19" x14ac:dyDescent="0.25">
      <c r="F2023" s="87"/>
      <c r="Q2023" s="93"/>
      <c r="S2023" s="293"/>
    </row>
    <row r="2024" spans="6:19" x14ac:dyDescent="0.25">
      <c r="F2024" s="87"/>
      <c r="Q2024" s="93"/>
      <c r="S2024" s="293"/>
    </row>
    <row r="2025" spans="6:19" x14ac:dyDescent="0.25">
      <c r="F2025" s="87"/>
      <c r="Q2025" s="93"/>
      <c r="S2025" s="293"/>
    </row>
    <row r="2026" spans="6:19" x14ac:dyDescent="0.25">
      <c r="F2026" s="87"/>
      <c r="O2026" s="273"/>
      <c r="Q2026" s="93"/>
      <c r="S2026" s="293"/>
    </row>
    <row r="2027" spans="6:19" x14ac:dyDescent="0.25">
      <c r="F2027" s="87"/>
      <c r="Q2027" s="93"/>
      <c r="S2027" s="293"/>
    </row>
    <row r="2028" spans="6:19" x14ac:dyDescent="0.25">
      <c r="F2028" s="87"/>
      <c r="O2028" s="273"/>
      <c r="Q2028" s="93"/>
      <c r="S2028" s="293"/>
    </row>
    <row r="2029" spans="6:19" x14ac:dyDescent="0.25">
      <c r="F2029" s="87"/>
      <c r="O2029" s="273"/>
      <c r="Q2029" s="93"/>
      <c r="S2029" s="293"/>
    </row>
    <row r="2030" spans="6:19" x14ac:dyDescent="0.25">
      <c r="F2030" s="87"/>
      <c r="O2030" s="273"/>
      <c r="Q2030" s="93"/>
      <c r="S2030" s="293"/>
    </row>
    <row r="2031" spans="6:19" x14ac:dyDescent="0.25">
      <c r="F2031" s="87"/>
      <c r="O2031" s="273"/>
      <c r="S2031" s="293"/>
    </row>
    <row r="2032" spans="6:19" x14ac:dyDescent="0.25">
      <c r="F2032" s="87"/>
      <c r="Q2032" s="93"/>
      <c r="S2032" s="293"/>
    </row>
    <row r="2033" spans="6:19" x14ac:dyDescent="0.25">
      <c r="F2033" s="87"/>
      <c r="Q2033" s="93"/>
      <c r="S2033" s="293"/>
    </row>
    <row r="2034" spans="6:19" x14ac:dyDescent="0.25">
      <c r="F2034" s="87"/>
      <c r="O2034" s="273"/>
      <c r="Q2034" s="93"/>
      <c r="S2034" s="293"/>
    </row>
    <row r="2035" spans="6:19" x14ac:dyDescent="0.25">
      <c r="F2035" s="87"/>
      <c r="Q2035" s="93"/>
      <c r="S2035" s="293"/>
    </row>
    <row r="2036" spans="6:19" x14ac:dyDescent="0.25">
      <c r="F2036" s="87"/>
      <c r="Q2036" s="93"/>
      <c r="S2036" s="293"/>
    </row>
    <row r="2037" spans="6:19" x14ac:dyDescent="0.25">
      <c r="F2037" s="87"/>
      <c r="Q2037" s="93"/>
      <c r="S2037" s="293"/>
    </row>
    <row r="2038" spans="6:19" x14ac:dyDescent="0.25">
      <c r="F2038" s="87"/>
      <c r="O2038" s="273"/>
      <c r="S2038" s="293"/>
    </row>
    <row r="2039" spans="6:19" x14ac:dyDescent="0.25">
      <c r="F2039" s="87"/>
      <c r="O2039" s="273"/>
      <c r="Q2039" s="93"/>
      <c r="S2039" s="293"/>
    </row>
    <row r="2040" spans="6:19" x14ac:dyDescent="0.25">
      <c r="F2040" s="87"/>
      <c r="S2040" s="293"/>
    </row>
    <row r="2041" spans="6:19" x14ac:dyDescent="0.25">
      <c r="F2041" s="87"/>
      <c r="O2041" s="273"/>
      <c r="Q2041" s="93"/>
      <c r="S2041" s="293"/>
    </row>
    <row r="2042" spans="6:19" x14ac:dyDescent="0.25">
      <c r="F2042" s="87"/>
      <c r="O2042" s="273"/>
      <c r="S2042" s="293"/>
    </row>
    <row r="2043" spans="6:19" x14ac:dyDescent="0.25">
      <c r="F2043" s="87"/>
      <c r="Q2043" s="93"/>
      <c r="S2043" s="293"/>
    </row>
    <row r="2044" spans="6:19" x14ac:dyDescent="0.25">
      <c r="F2044" s="87"/>
      <c r="O2044" s="273"/>
      <c r="Q2044" s="93"/>
      <c r="S2044" s="293"/>
    </row>
    <row r="2045" spans="6:19" x14ac:dyDescent="0.25">
      <c r="F2045" s="87"/>
      <c r="O2045" s="273"/>
      <c r="Q2045" s="93"/>
      <c r="S2045" s="293"/>
    </row>
    <row r="2046" spans="6:19" x14ac:dyDescent="0.25">
      <c r="F2046" s="87"/>
      <c r="O2046" s="273"/>
      <c r="Q2046" s="93"/>
      <c r="S2046" s="293"/>
    </row>
    <row r="2047" spans="6:19" x14ac:dyDescent="0.25">
      <c r="F2047" s="87"/>
      <c r="O2047" s="273"/>
      <c r="Q2047" s="93"/>
      <c r="S2047" s="293"/>
    </row>
    <row r="2048" spans="6:19" x14ac:dyDescent="0.25">
      <c r="F2048" s="87"/>
      <c r="O2048" s="273"/>
      <c r="Q2048" s="93"/>
      <c r="S2048" s="293"/>
    </row>
    <row r="2049" spans="1:20" x14ac:dyDescent="0.25">
      <c r="F2049" s="87"/>
      <c r="O2049" s="273"/>
      <c r="Q2049" s="93"/>
      <c r="S2049" s="293"/>
    </row>
    <row r="2050" spans="1:20" x14ac:dyDescent="0.25">
      <c r="F2050" s="87"/>
      <c r="O2050" s="273"/>
      <c r="Q2050" s="93"/>
      <c r="S2050" s="293"/>
    </row>
    <row r="2051" spans="1:20" x14ac:dyDescent="0.25">
      <c r="F2051" s="87"/>
      <c r="O2051" s="273"/>
      <c r="Q2051" s="93"/>
      <c r="S2051" s="293"/>
    </row>
    <row r="2052" spans="1:20" x14ac:dyDescent="0.25">
      <c r="F2052" s="87"/>
      <c r="O2052" s="273"/>
      <c r="Q2052" s="93"/>
      <c r="S2052" s="293"/>
    </row>
    <row r="2053" spans="1:20" x14ac:dyDescent="0.25">
      <c r="F2053" s="87"/>
      <c r="O2053" s="273"/>
      <c r="Q2053" s="93"/>
      <c r="S2053" s="293"/>
    </row>
    <row r="2054" spans="1:20" x14ac:dyDescent="0.25">
      <c r="F2054" s="87"/>
      <c r="Q2054" s="93"/>
      <c r="S2054" s="293"/>
    </row>
    <row r="2055" spans="1:20" x14ac:dyDescent="0.25">
      <c r="F2055" s="87"/>
      <c r="O2055" s="273"/>
      <c r="S2055" s="293"/>
    </row>
    <row r="2056" spans="1:20" x14ac:dyDescent="0.25">
      <c r="F2056" s="87"/>
      <c r="Q2056" s="93"/>
      <c r="S2056" s="293"/>
    </row>
    <row r="2057" spans="1:20" x14ac:dyDescent="0.25">
      <c r="F2057" s="87"/>
      <c r="O2057" s="273"/>
      <c r="Q2057" s="93"/>
      <c r="S2057" s="293"/>
    </row>
    <row r="2058" spans="1:20" x14ac:dyDescent="0.25">
      <c r="F2058" s="87"/>
      <c r="O2058" s="273"/>
      <c r="Q2058" s="93"/>
      <c r="S2058" s="293"/>
    </row>
    <row r="2059" spans="1:20" x14ac:dyDescent="0.25">
      <c r="F2059" s="87"/>
      <c r="O2059" s="273"/>
      <c r="Q2059" s="93"/>
      <c r="S2059" s="293"/>
    </row>
    <row r="2060" spans="1:20" x14ac:dyDescent="0.25">
      <c r="F2060" s="87"/>
      <c r="O2060" s="273"/>
      <c r="Q2060" s="93"/>
      <c r="S2060" s="293"/>
    </row>
    <row r="2061" spans="1:20" x14ac:dyDescent="0.25">
      <c r="F2061" s="87"/>
      <c r="O2061" s="273"/>
      <c r="S2061" s="293"/>
    </row>
    <row r="2062" spans="1:20" x14ac:dyDescent="0.25">
      <c r="F2062" s="87"/>
      <c r="O2062" s="273"/>
      <c r="Q2062" s="93"/>
      <c r="S2062" s="293"/>
    </row>
    <row r="2063" spans="1:20" x14ac:dyDescent="0.25">
      <c r="F2063" s="87"/>
      <c r="O2063" s="273"/>
      <c r="Q2063" s="93"/>
      <c r="S2063" s="293"/>
    </row>
    <row r="2064" spans="1:20" s="71" customFormat="1" x14ac:dyDescent="0.25">
      <c r="A2064" s="299"/>
      <c r="B2064" s="300"/>
      <c r="C2064" s="301"/>
      <c r="D2064" s="302"/>
      <c r="E2064" s="302"/>
      <c r="F2064" s="87"/>
      <c r="G2064" s="303"/>
      <c r="H2064" s="304"/>
      <c r="I2064" s="301"/>
      <c r="J2064" s="305"/>
      <c r="K2064" s="306"/>
      <c r="L2064" s="306"/>
      <c r="M2064" s="301"/>
      <c r="N2064" s="301"/>
      <c r="O2064" s="307"/>
      <c r="P2064" s="301"/>
      <c r="Q2064" s="301"/>
      <c r="R2064" s="301"/>
      <c r="S2064" s="308"/>
      <c r="T2064" s="301"/>
    </row>
    <row r="2065" spans="6:19" x14ac:dyDescent="0.25">
      <c r="F2065" s="87"/>
      <c r="S2065" s="293"/>
    </row>
    <row r="2066" spans="6:19" x14ac:dyDescent="0.25">
      <c r="F2066" s="87"/>
      <c r="Q2066" s="93"/>
      <c r="S2066" s="293"/>
    </row>
    <row r="2067" spans="6:19" x14ac:dyDescent="0.25">
      <c r="F2067" s="87"/>
      <c r="Q2067" s="93"/>
      <c r="S2067" s="293"/>
    </row>
    <row r="2068" spans="6:19" x14ac:dyDescent="0.25">
      <c r="F2068" s="87"/>
      <c r="Q2068" s="93"/>
      <c r="S2068" s="293"/>
    </row>
    <row r="2069" spans="6:19" x14ac:dyDescent="0.25">
      <c r="F2069" s="87"/>
      <c r="Q2069" s="93"/>
      <c r="S2069" s="293"/>
    </row>
    <row r="2070" spans="6:19" x14ac:dyDescent="0.25">
      <c r="F2070" s="87"/>
      <c r="Q2070" s="93"/>
      <c r="S2070" s="293"/>
    </row>
    <row r="2071" spans="6:19" x14ac:dyDescent="0.25">
      <c r="F2071" s="87"/>
      <c r="Q2071" s="93"/>
      <c r="S2071" s="293"/>
    </row>
    <row r="2072" spans="6:19" x14ac:dyDescent="0.25">
      <c r="F2072" s="87"/>
      <c r="Q2072" s="93"/>
      <c r="S2072" s="293"/>
    </row>
    <row r="2073" spans="6:19" x14ac:dyDescent="0.25">
      <c r="F2073" s="87"/>
      <c r="Q2073" s="93"/>
      <c r="S2073" s="293"/>
    </row>
    <row r="2074" spans="6:19" x14ac:dyDescent="0.25">
      <c r="F2074" s="87"/>
      <c r="S2074" s="293"/>
    </row>
    <row r="2075" spans="6:19" x14ac:dyDescent="0.25">
      <c r="F2075" s="87"/>
      <c r="Q2075" s="93"/>
      <c r="S2075" s="293"/>
    </row>
    <row r="2076" spans="6:19" x14ac:dyDescent="0.25">
      <c r="F2076" s="87"/>
      <c r="Q2076" s="93"/>
      <c r="S2076" s="293"/>
    </row>
    <row r="2077" spans="6:19" x14ac:dyDescent="0.25">
      <c r="F2077" s="87"/>
      <c r="Q2077" s="93"/>
      <c r="S2077" s="293"/>
    </row>
    <row r="2078" spans="6:19" x14ac:dyDescent="0.25">
      <c r="F2078" s="87"/>
      <c r="Q2078" s="93"/>
      <c r="S2078" s="293"/>
    </row>
    <row r="2079" spans="6:19" x14ac:dyDescent="0.25">
      <c r="F2079" s="87"/>
      <c r="Q2079" s="93"/>
      <c r="S2079" s="293"/>
    </row>
    <row r="2080" spans="6:19" x14ac:dyDescent="0.25">
      <c r="F2080" s="87"/>
      <c r="Q2080" s="93"/>
      <c r="S2080" s="293"/>
    </row>
    <row r="2081" spans="6:19" x14ac:dyDescent="0.25">
      <c r="F2081" s="87"/>
      <c r="Q2081" s="93"/>
      <c r="S2081" s="293"/>
    </row>
    <row r="2082" spans="6:19" x14ac:dyDescent="0.25">
      <c r="F2082" s="87"/>
      <c r="Q2082" s="93"/>
      <c r="S2082" s="293"/>
    </row>
    <row r="2083" spans="6:19" x14ac:dyDescent="0.25">
      <c r="F2083" s="87"/>
      <c r="O2083" s="273"/>
      <c r="Q2083" s="93"/>
      <c r="S2083" s="293"/>
    </row>
    <row r="2084" spans="6:19" x14ac:dyDescent="0.25">
      <c r="F2084" s="87"/>
      <c r="O2084" s="273"/>
      <c r="Q2084" s="93"/>
      <c r="S2084" s="293"/>
    </row>
    <row r="2085" spans="6:19" x14ac:dyDescent="0.25">
      <c r="F2085" s="87"/>
      <c r="Q2085" s="93"/>
      <c r="S2085" s="293"/>
    </row>
    <row r="2086" spans="6:19" x14ac:dyDescent="0.25">
      <c r="F2086" s="87"/>
      <c r="Q2086" s="93"/>
      <c r="S2086" s="293"/>
    </row>
    <row r="2087" spans="6:19" x14ac:dyDescent="0.25">
      <c r="F2087" s="87"/>
      <c r="O2087" s="273"/>
      <c r="Q2087" s="93"/>
      <c r="S2087" s="293"/>
    </row>
    <row r="2088" spans="6:19" x14ac:dyDescent="0.25">
      <c r="F2088" s="87"/>
      <c r="Q2088" s="93"/>
      <c r="S2088" s="293"/>
    </row>
    <row r="2089" spans="6:19" x14ac:dyDescent="0.25">
      <c r="F2089" s="87"/>
      <c r="Q2089" s="93"/>
      <c r="S2089" s="293"/>
    </row>
    <row r="2090" spans="6:19" x14ac:dyDescent="0.25">
      <c r="F2090" s="87"/>
      <c r="Q2090" s="93"/>
      <c r="S2090" s="293"/>
    </row>
    <row r="2091" spans="6:19" x14ac:dyDescent="0.25">
      <c r="F2091" s="87"/>
      <c r="O2091" s="273"/>
      <c r="S2091" s="293"/>
    </row>
    <row r="2092" spans="6:19" x14ac:dyDescent="0.25">
      <c r="F2092" s="87"/>
      <c r="O2092" s="273"/>
      <c r="Q2092" s="93"/>
      <c r="S2092" s="293"/>
    </row>
    <row r="2093" spans="6:19" x14ac:dyDescent="0.25">
      <c r="F2093" s="87"/>
      <c r="O2093" s="273"/>
      <c r="S2093" s="293"/>
    </row>
    <row r="2094" spans="6:19" x14ac:dyDescent="0.25">
      <c r="F2094" s="87"/>
      <c r="O2094" s="273"/>
      <c r="Q2094" s="93"/>
      <c r="S2094" s="293"/>
    </row>
    <row r="2095" spans="6:19" x14ac:dyDescent="0.25">
      <c r="F2095" s="87"/>
      <c r="Q2095" s="93"/>
      <c r="S2095" s="293"/>
    </row>
    <row r="2096" spans="6:19" x14ac:dyDescent="0.25">
      <c r="F2096" s="87"/>
      <c r="O2096" s="273"/>
      <c r="Q2096" s="93"/>
      <c r="S2096" s="293"/>
    </row>
    <row r="2097" spans="6:19" x14ac:dyDescent="0.25">
      <c r="F2097" s="87"/>
      <c r="Q2097" s="93"/>
      <c r="S2097" s="293"/>
    </row>
    <row r="2098" spans="6:19" x14ac:dyDescent="0.25">
      <c r="F2098" s="87"/>
      <c r="Q2098" s="93"/>
      <c r="S2098" s="293"/>
    </row>
    <row r="2099" spans="6:19" x14ac:dyDescent="0.25">
      <c r="F2099" s="87"/>
      <c r="O2099" s="273"/>
      <c r="Q2099" s="93"/>
      <c r="S2099" s="293"/>
    </row>
    <row r="2100" spans="6:19" x14ac:dyDescent="0.25">
      <c r="F2100" s="87"/>
      <c r="Q2100" s="93"/>
      <c r="S2100" s="293"/>
    </row>
    <row r="2101" spans="6:19" x14ac:dyDescent="0.25">
      <c r="F2101" s="87"/>
      <c r="S2101" s="293"/>
    </row>
    <row r="2102" spans="6:19" x14ac:dyDescent="0.25">
      <c r="F2102" s="87"/>
      <c r="O2102" s="273"/>
      <c r="Q2102" s="93"/>
      <c r="S2102" s="293"/>
    </row>
    <row r="2103" spans="6:19" x14ac:dyDescent="0.25">
      <c r="F2103" s="87"/>
      <c r="O2103" s="273"/>
      <c r="Q2103" s="93"/>
      <c r="S2103" s="293"/>
    </row>
    <row r="2104" spans="6:19" x14ac:dyDescent="0.25">
      <c r="F2104" s="87"/>
      <c r="O2104" s="273"/>
      <c r="Q2104" s="93"/>
      <c r="S2104" s="293"/>
    </row>
    <row r="2105" spans="6:19" x14ac:dyDescent="0.25">
      <c r="F2105" s="87"/>
      <c r="O2105" s="273"/>
      <c r="S2105" s="293"/>
    </row>
    <row r="2106" spans="6:19" x14ac:dyDescent="0.25">
      <c r="F2106" s="87"/>
      <c r="O2106" s="273"/>
      <c r="S2106" s="293"/>
    </row>
    <row r="2107" spans="6:19" x14ac:dyDescent="0.25">
      <c r="F2107" s="87"/>
      <c r="O2107" s="273"/>
      <c r="S2107" s="293"/>
    </row>
    <row r="2108" spans="6:19" x14ac:dyDescent="0.25">
      <c r="F2108" s="87"/>
      <c r="O2108" s="273"/>
      <c r="Q2108" s="93"/>
      <c r="S2108" s="293"/>
    </row>
    <row r="2109" spans="6:19" x14ac:dyDescent="0.25">
      <c r="F2109" s="87"/>
      <c r="Q2109" s="93"/>
      <c r="S2109" s="293"/>
    </row>
    <row r="2110" spans="6:19" x14ac:dyDescent="0.25">
      <c r="F2110" s="87"/>
      <c r="S2110" s="293"/>
    </row>
    <row r="2111" spans="6:19" x14ac:dyDescent="0.25">
      <c r="F2111" s="87"/>
      <c r="O2111" s="273"/>
      <c r="S2111" s="293"/>
    </row>
    <row r="2112" spans="6:19" x14ac:dyDescent="0.25">
      <c r="F2112" s="87"/>
      <c r="S2112" s="293"/>
    </row>
    <row r="2113" spans="6:19" x14ac:dyDescent="0.25">
      <c r="F2113" s="87"/>
      <c r="O2113" s="273"/>
      <c r="Q2113" s="93"/>
      <c r="S2113" s="293"/>
    </row>
    <row r="2114" spans="6:19" x14ac:dyDescent="0.25">
      <c r="F2114" s="87"/>
      <c r="O2114" s="273"/>
      <c r="Q2114" s="93"/>
      <c r="S2114" s="293"/>
    </row>
    <row r="2115" spans="6:19" x14ac:dyDescent="0.25">
      <c r="F2115" s="87"/>
      <c r="O2115" s="273"/>
      <c r="Q2115" s="93"/>
      <c r="S2115" s="293"/>
    </row>
    <row r="2116" spans="6:19" x14ac:dyDescent="0.25">
      <c r="F2116" s="87"/>
      <c r="O2116" s="273"/>
      <c r="Q2116" s="93"/>
      <c r="S2116" s="293"/>
    </row>
    <row r="2117" spans="6:19" x14ac:dyDescent="0.25">
      <c r="F2117" s="87"/>
      <c r="O2117" s="273"/>
      <c r="Q2117" s="93"/>
      <c r="S2117" s="293"/>
    </row>
    <row r="2118" spans="6:19" x14ac:dyDescent="0.25">
      <c r="F2118" s="87"/>
      <c r="O2118" s="273"/>
      <c r="Q2118" s="93"/>
      <c r="S2118" s="293"/>
    </row>
    <row r="2119" spans="6:19" x14ac:dyDescent="0.25">
      <c r="F2119" s="87"/>
      <c r="O2119" s="273"/>
      <c r="Q2119" s="93"/>
      <c r="S2119" s="293"/>
    </row>
    <row r="2120" spans="6:19" x14ac:dyDescent="0.25">
      <c r="F2120" s="87"/>
      <c r="Q2120" s="93"/>
      <c r="S2120" s="293"/>
    </row>
    <row r="2121" spans="6:19" x14ac:dyDescent="0.25">
      <c r="F2121" s="87"/>
      <c r="Q2121" s="93"/>
      <c r="S2121" s="293"/>
    </row>
    <row r="2122" spans="6:19" x14ac:dyDescent="0.25">
      <c r="F2122" s="87"/>
      <c r="S2122" s="293"/>
    </row>
    <row r="2123" spans="6:19" x14ac:dyDescent="0.25">
      <c r="F2123" s="87"/>
      <c r="O2123" s="273"/>
      <c r="Q2123" s="93"/>
      <c r="S2123" s="293"/>
    </row>
    <row r="2124" spans="6:19" x14ac:dyDescent="0.25">
      <c r="F2124" s="87"/>
      <c r="O2124" s="273"/>
      <c r="S2124" s="293"/>
    </row>
    <row r="2125" spans="6:19" x14ac:dyDescent="0.25">
      <c r="F2125" s="87"/>
      <c r="O2125" s="273"/>
      <c r="Q2125" s="93"/>
      <c r="S2125" s="293"/>
    </row>
    <row r="2126" spans="6:19" x14ac:dyDescent="0.25">
      <c r="F2126" s="87"/>
      <c r="O2126" s="273"/>
      <c r="S2126" s="293"/>
    </row>
    <row r="2127" spans="6:19" x14ac:dyDescent="0.25">
      <c r="F2127" s="87"/>
      <c r="S2127" s="293"/>
    </row>
    <row r="2128" spans="6:19" x14ac:dyDescent="0.25">
      <c r="F2128" s="87"/>
      <c r="S2128" s="293"/>
    </row>
    <row r="2129" spans="6:19" x14ac:dyDescent="0.25">
      <c r="F2129" s="87"/>
      <c r="Q2129" s="93"/>
      <c r="S2129" s="293"/>
    </row>
    <row r="2130" spans="6:19" x14ac:dyDescent="0.25">
      <c r="F2130" s="87"/>
      <c r="S2130" s="293"/>
    </row>
    <row r="2131" spans="6:19" x14ac:dyDescent="0.25">
      <c r="F2131" s="87"/>
      <c r="Q2131" s="93"/>
      <c r="S2131" s="293"/>
    </row>
    <row r="2132" spans="6:19" x14ac:dyDescent="0.25">
      <c r="F2132" s="87"/>
      <c r="O2132" s="273"/>
      <c r="Q2132" s="93"/>
      <c r="S2132" s="293"/>
    </row>
    <row r="2133" spans="6:19" x14ac:dyDescent="0.25">
      <c r="F2133" s="87"/>
      <c r="Q2133" s="93"/>
      <c r="S2133" s="293"/>
    </row>
    <row r="2134" spans="6:19" x14ac:dyDescent="0.25">
      <c r="F2134" s="87"/>
      <c r="Q2134" s="93"/>
      <c r="S2134" s="293"/>
    </row>
    <row r="2135" spans="6:19" x14ac:dyDescent="0.25">
      <c r="F2135" s="87"/>
      <c r="O2135" s="273"/>
      <c r="S2135" s="293"/>
    </row>
    <row r="2136" spans="6:19" x14ac:dyDescent="0.25">
      <c r="F2136" s="87"/>
      <c r="O2136" s="273"/>
      <c r="S2136" s="293"/>
    </row>
    <row r="2137" spans="6:19" x14ac:dyDescent="0.25">
      <c r="F2137" s="87"/>
      <c r="O2137" s="273"/>
      <c r="S2137" s="293"/>
    </row>
    <row r="2138" spans="6:19" x14ac:dyDescent="0.25">
      <c r="F2138" s="87"/>
      <c r="O2138" s="273"/>
      <c r="S2138" s="293"/>
    </row>
    <row r="2139" spans="6:19" x14ac:dyDescent="0.25">
      <c r="F2139" s="87"/>
      <c r="Q2139" s="93"/>
      <c r="S2139" s="293"/>
    </row>
    <row r="2140" spans="6:19" x14ac:dyDescent="0.25">
      <c r="F2140" s="87"/>
      <c r="S2140" s="293"/>
    </row>
    <row r="2141" spans="6:19" x14ac:dyDescent="0.25">
      <c r="F2141" s="87"/>
      <c r="Q2141" s="93"/>
      <c r="S2141" s="293"/>
    </row>
    <row r="2142" spans="6:19" x14ac:dyDescent="0.25">
      <c r="F2142" s="87"/>
      <c r="O2142" s="273"/>
      <c r="Q2142" s="93"/>
      <c r="S2142" s="293"/>
    </row>
    <row r="2143" spans="6:19" x14ac:dyDescent="0.25">
      <c r="F2143" s="87"/>
      <c r="O2143" s="273"/>
      <c r="Q2143" s="93"/>
      <c r="S2143" s="293"/>
    </row>
    <row r="2144" spans="6:19" x14ac:dyDescent="0.25">
      <c r="F2144" s="87"/>
      <c r="O2144" s="273"/>
      <c r="Q2144" s="93"/>
      <c r="S2144" s="293"/>
    </row>
    <row r="2145" spans="6:19" x14ac:dyDescent="0.25">
      <c r="F2145" s="87"/>
      <c r="O2145" s="273"/>
      <c r="Q2145" s="93"/>
      <c r="S2145" s="293"/>
    </row>
    <row r="2146" spans="6:19" x14ac:dyDescent="0.25">
      <c r="F2146" s="87"/>
      <c r="O2146" s="273"/>
      <c r="S2146" s="293"/>
    </row>
    <row r="2147" spans="6:19" x14ac:dyDescent="0.25">
      <c r="F2147" s="87"/>
      <c r="Q2147" s="93"/>
      <c r="S2147" s="293"/>
    </row>
    <row r="2148" spans="6:19" x14ac:dyDescent="0.25">
      <c r="F2148" s="87"/>
      <c r="O2148" s="273"/>
      <c r="Q2148" s="93"/>
      <c r="S2148" s="293"/>
    </row>
    <row r="2149" spans="6:19" x14ac:dyDescent="0.25">
      <c r="F2149" s="87"/>
      <c r="Q2149" s="93"/>
      <c r="S2149" s="293"/>
    </row>
    <row r="2150" spans="6:19" x14ac:dyDescent="0.25">
      <c r="F2150" s="87"/>
      <c r="O2150" s="273"/>
      <c r="Q2150" s="93"/>
      <c r="S2150" s="293"/>
    </row>
    <row r="2151" spans="6:19" x14ac:dyDescent="0.25">
      <c r="F2151" s="87"/>
      <c r="O2151" s="273"/>
      <c r="Q2151" s="93"/>
      <c r="S2151" s="293"/>
    </row>
    <row r="2152" spans="6:19" x14ac:dyDescent="0.25">
      <c r="F2152" s="87"/>
      <c r="O2152" s="273"/>
      <c r="Q2152" s="93"/>
      <c r="S2152" s="293"/>
    </row>
    <row r="2153" spans="6:19" x14ac:dyDescent="0.25">
      <c r="F2153" s="87"/>
      <c r="O2153" s="273"/>
      <c r="Q2153" s="93"/>
      <c r="S2153" s="293"/>
    </row>
    <row r="2154" spans="6:19" x14ac:dyDescent="0.25">
      <c r="F2154" s="87"/>
      <c r="O2154" s="273"/>
      <c r="Q2154" s="93"/>
      <c r="S2154" s="293"/>
    </row>
    <row r="2155" spans="6:19" x14ac:dyDescent="0.25">
      <c r="F2155" s="87"/>
      <c r="O2155" s="273"/>
      <c r="Q2155" s="93"/>
      <c r="S2155" s="293"/>
    </row>
    <row r="2156" spans="6:19" x14ac:dyDescent="0.25">
      <c r="F2156" s="87"/>
      <c r="Q2156" s="93"/>
      <c r="S2156" s="293"/>
    </row>
    <row r="2157" spans="6:19" x14ac:dyDescent="0.25">
      <c r="F2157" s="87"/>
      <c r="O2157" s="273"/>
      <c r="Q2157" s="93"/>
      <c r="S2157" s="293"/>
    </row>
    <row r="2158" spans="6:19" x14ac:dyDescent="0.25">
      <c r="F2158" s="87"/>
      <c r="Q2158" s="93"/>
      <c r="S2158" s="293"/>
    </row>
    <row r="2159" spans="6:19" x14ac:dyDescent="0.25">
      <c r="F2159" s="87"/>
      <c r="O2159" s="273"/>
      <c r="Q2159" s="93"/>
      <c r="S2159" s="293"/>
    </row>
    <row r="2160" spans="6:19" x14ac:dyDescent="0.25">
      <c r="F2160" s="87"/>
      <c r="Q2160" s="93"/>
      <c r="S2160" s="293"/>
    </row>
    <row r="2161" spans="6:19" x14ac:dyDescent="0.25">
      <c r="F2161" s="87"/>
      <c r="Q2161" s="93"/>
      <c r="S2161" s="293"/>
    </row>
    <row r="2162" spans="6:19" x14ac:dyDescent="0.25">
      <c r="F2162" s="87"/>
      <c r="O2162" s="273"/>
      <c r="Q2162" s="93"/>
      <c r="S2162" s="293"/>
    </row>
    <row r="2163" spans="6:19" x14ac:dyDescent="0.25">
      <c r="F2163" s="87"/>
      <c r="O2163" s="273"/>
      <c r="Q2163" s="93"/>
      <c r="S2163" s="293"/>
    </row>
    <row r="2164" spans="6:19" x14ac:dyDescent="0.25">
      <c r="F2164" s="87"/>
      <c r="O2164" s="273"/>
      <c r="Q2164" s="93"/>
      <c r="S2164" s="293"/>
    </row>
    <row r="2165" spans="6:19" x14ac:dyDescent="0.25">
      <c r="F2165" s="87"/>
      <c r="O2165" s="273"/>
      <c r="Q2165" s="93"/>
      <c r="S2165" s="293"/>
    </row>
    <row r="2166" spans="6:19" x14ac:dyDescent="0.25">
      <c r="F2166" s="87"/>
      <c r="Q2166" s="93"/>
      <c r="S2166" s="293"/>
    </row>
    <row r="2167" spans="6:19" x14ac:dyDescent="0.25">
      <c r="F2167" s="87"/>
      <c r="O2167" s="273"/>
      <c r="Q2167" s="93"/>
      <c r="S2167" s="293"/>
    </row>
    <row r="2168" spans="6:19" x14ac:dyDescent="0.25">
      <c r="F2168" s="87"/>
      <c r="O2168" s="273"/>
      <c r="Q2168" s="93"/>
      <c r="S2168" s="293"/>
    </row>
    <row r="2169" spans="6:19" x14ac:dyDescent="0.25">
      <c r="F2169" s="87"/>
      <c r="S2169" s="293"/>
    </row>
    <row r="2170" spans="6:19" x14ac:dyDescent="0.25">
      <c r="F2170" s="87"/>
      <c r="O2170" s="273"/>
      <c r="Q2170" s="93"/>
      <c r="S2170" s="293"/>
    </row>
    <row r="2171" spans="6:19" x14ac:dyDescent="0.25">
      <c r="F2171" s="87"/>
      <c r="O2171" s="273"/>
      <c r="S2171" s="293"/>
    </row>
    <row r="2172" spans="6:19" x14ac:dyDescent="0.25">
      <c r="F2172" s="87"/>
      <c r="Q2172" s="93"/>
      <c r="S2172" s="293"/>
    </row>
    <row r="2173" spans="6:19" x14ac:dyDescent="0.25">
      <c r="F2173" s="87"/>
      <c r="O2173" s="273"/>
      <c r="Q2173" s="93"/>
      <c r="S2173" s="293"/>
    </row>
    <row r="2174" spans="6:19" x14ac:dyDescent="0.25">
      <c r="F2174" s="87"/>
      <c r="S2174" s="293"/>
    </row>
    <row r="2175" spans="6:19" x14ac:dyDescent="0.25">
      <c r="F2175" s="87"/>
      <c r="O2175" s="273"/>
      <c r="Q2175" s="93"/>
      <c r="S2175" s="293"/>
    </row>
    <row r="2176" spans="6:19" x14ac:dyDescent="0.25">
      <c r="F2176" s="87"/>
      <c r="Q2176" s="93"/>
      <c r="S2176" s="293"/>
    </row>
    <row r="2177" spans="6:19" x14ac:dyDescent="0.25">
      <c r="F2177" s="87"/>
      <c r="O2177" s="273"/>
      <c r="Q2177" s="93"/>
      <c r="S2177" s="293"/>
    </row>
    <row r="2178" spans="6:19" x14ac:dyDescent="0.25">
      <c r="F2178" s="87"/>
      <c r="O2178" s="273"/>
      <c r="Q2178" s="93"/>
      <c r="S2178" s="293"/>
    </row>
    <row r="2179" spans="6:19" x14ac:dyDescent="0.25">
      <c r="F2179" s="87"/>
      <c r="O2179" s="273"/>
      <c r="S2179" s="293"/>
    </row>
    <row r="2180" spans="6:19" x14ac:dyDescent="0.25">
      <c r="F2180" s="87"/>
      <c r="O2180" s="273"/>
      <c r="Q2180" s="93"/>
      <c r="S2180" s="293"/>
    </row>
    <row r="2181" spans="6:19" x14ac:dyDescent="0.25">
      <c r="F2181" s="87"/>
      <c r="O2181" s="273"/>
      <c r="Q2181" s="93"/>
      <c r="S2181" s="293"/>
    </row>
    <row r="2182" spans="6:19" x14ac:dyDescent="0.25">
      <c r="F2182" s="87"/>
      <c r="O2182" s="273"/>
      <c r="Q2182" s="93"/>
      <c r="S2182" s="293"/>
    </row>
    <row r="2183" spans="6:19" x14ac:dyDescent="0.25">
      <c r="F2183" s="87"/>
      <c r="O2183" s="273"/>
      <c r="Q2183" s="93"/>
      <c r="S2183" s="293"/>
    </row>
    <row r="2184" spans="6:19" x14ac:dyDescent="0.25">
      <c r="F2184" s="87"/>
      <c r="O2184" s="273"/>
      <c r="S2184" s="293"/>
    </row>
    <row r="2185" spans="6:19" x14ac:dyDescent="0.25">
      <c r="F2185" s="87"/>
      <c r="O2185" s="273"/>
      <c r="S2185" s="293"/>
    </row>
    <row r="2186" spans="6:19" x14ac:dyDescent="0.25">
      <c r="F2186" s="87"/>
      <c r="O2186" s="273"/>
      <c r="S2186" s="293"/>
    </row>
    <row r="2187" spans="6:19" x14ac:dyDescent="0.25">
      <c r="F2187" s="87"/>
      <c r="Q2187" s="93"/>
      <c r="S2187" s="293"/>
    </row>
    <row r="2188" spans="6:19" x14ac:dyDescent="0.25">
      <c r="F2188" s="87"/>
      <c r="O2188" s="273"/>
      <c r="Q2188" s="93"/>
      <c r="S2188" s="293"/>
    </row>
    <row r="2189" spans="6:19" x14ac:dyDescent="0.25">
      <c r="F2189" s="87"/>
      <c r="S2189" s="293"/>
    </row>
    <row r="2190" spans="6:19" x14ac:dyDescent="0.25">
      <c r="F2190" s="87"/>
      <c r="O2190" s="273"/>
      <c r="Q2190" s="93"/>
      <c r="S2190" s="293"/>
    </row>
    <row r="2191" spans="6:19" x14ac:dyDescent="0.25">
      <c r="F2191" s="87"/>
      <c r="O2191" s="273"/>
      <c r="Q2191" s="93"/>
      <c r="S2191" s="293"/>
    </row>
    <row r="2192" spans="6:19" x14ac:dyDescent="0.25">
      <c r="F2192" s="87"/>
      <c r="Q2192" s="93"/>
      <c r="S2192" s="293"/>
    </row>
    <row r="2193" spans="6:19" x14ac:dyDescent="0.25">
      <c r="F2193" s="87"/>
      <c r="O2193" s="273"/>
      <c r="Q2193" s="93"/>
      <c r="S2193" s="293"/>
    </row>
    <row r="2194" spans="6:19" x14ac:dyDescent="0.25">
      <c r="F2194" s="87"/>
      <c r="O2194" s="273"/>
      <c r="Q2194" s="93"/>
      <c r="S2194" s="293"/>
    </row>
    <row r="2195" spans="6:19" x14ac:dyDescent="0.25">
      <c r="F2195" s="87"/>
      <c r="O2195" s="273"/>
      <c r="Q2195" s="93"/>
      <c r="S2195" s="293"/>
    </row>
    <row r="2196" spans="6:19" x14ac:dyDescent="0.25">
      <c r="F2196" s="87"/>
      <c r="O2196" s="273"/>
      <c r="Q2196" s="93"/>
      <c r="S2196" s="293"/>
    </row>
    <row r="2197" spans="6:19" x14ac:dyDescent="0.25">
      <c r="F2197" s="87"/>
      <c r="Q2197" s="93"/>
      <c r="S2197" s="293"/>
    </row>
    <row r="2198" spans="6:19" x14ac:dyDescent="0.25">
      <c r="F2198" s="87"/>
      <c r="O2198" s="273"/>
      <c r="S2198" s="293"/>
    </row>
    <row r="2199" spans="6:19" x14ac:dyDescent="0.25">
      <c r="F2199" s="87"/>
      <c r="O2199" s="273"/>
      <c r="Q2199" s="93"/>
      <c r="S2199" s="293"/>
    </row>
    <row r="2200" spans="6:19" x14ac:dyDescent="0.25">
      <c r="F2200" s="87"/>
      <c r="O2200" s="273"/>
      <c r="Q2200" s="93"/>
      <c r="S2200" s="293"/>
    </row>
    <row r="2201" spans="6:19" x14ac:dyDescent="0.25">
      <c r="F2201" s="87"/>
      <c r="O2201" s="273"/>
      <c r="Q2201" s="93"/>
      <c r="S2201" s="293"/>
    </row>
    <row r="2202" spans="6:19" x14ac:dyDescent="0.25">
      <c r="F2202" s="87"/>
      <c r="O2202" s="273"/>
      <c r="S2202" s="293"/>
    </row>
    <row r="2203" spans="6:19" x14ac:dyDescent="0.25">
      <c r="F2203" s="87"/>
      <c r="Q2203" s="93"/>
      <c r="S2203" s="293"/>
    </row>
    <row r="2204" spans="6:19" x14ac:dyDescent="0.25">
      <c r="F2204" s="87"/>
      <c r="O2204" s="273"/>
      <c r="Q2204" s="93"/>
      <c r="S2204" s="293"/>
    </row>
    <row r="2205" spans="6:19" x14ac:dyDescent="0.25">
      <c r="F2205" s="87"/>
      <c r="Q2205" s="93"/>
      <c r="S2205" s="293"/>
    </row>
    <row r="2206" spans="6:19" x14ac:dyDescent="0.25">
      <c r="F2206" s="87"/>
      <c r="Q2206" s="93"/>
      <c r="S2206" s="293"/>
    </row>
    <row r="2207" spans="6:19" x14ac:dyDescent="0.25">
      <c r="F2207" s="87"/>
      <c r="O2207" s="273"/>
      <c r="S2207" s="293"/>
    </row>
    <row r="2208" spans="6:19" x14ac:dyDescent="0.25">
      <c r="F2208" s="87"/>
      <c r="Q2208" s="93"/>
      <c r="S2208" s="293"/>
    </row>
    <row r="2209" spans="6:19" x14ac:dyDescent="0.25">
      <c r="F2209" s="87"/>
      <c r="Q2209" s="93"/>
      <c r="S2209" s="293"/>
    </row>
    <row r="2210" spans="6:19" x14ac:dyDescent="0.25">
      <c r="F2210" s="87"/>
      <c r="Q2210" s="93"/>
      <c r="S2210" s="293"/>
    </row>
    <row r="2211" spans="6:19" x14ac:dyDescent="0.25">
      <c r="F2211" s="87"/>
      <c r="S2211" s="293"/>
    </row>
    <row r="2212" spans="6:19" x14ac:dyDescent="0.25">
      <c r="F2212" s="87"/>
      <c r="Q2212" s="93"/>
      <c r="S2212" s="293"/>
    </row>
    <row r="2213" spans="6:19" x14ac:dyDescent="0.25">
      <c r="F2213" s="87"/>
      <c r="O2213" s="273"/>
      <c r="Q2213" s="93"/>
      <c r="S2213" s="293"/>
    </row>
    <row r="2214" spans="6:19" x14ac:dyDescent="0.25">
      <c r="F2214" s="87"/>
      <c r="Q2214" s="93"/>
      <c r="S2214" s="293"/>
    </row>
    <row r="2215" spans="6:19" x14ac:dyDescent="0.25">
      <c r="F2215" s="87"/>
      <c r="O2215" s="273"/>
      <c r="Q2215" s="93"/>
      <c r="S2215" s="293"/>
    </row>
    <row r="2216" spans="6:19" x14ac:dyDescent="0.25">
      <c r="F2216" s="87"/>
      <c r="S2216" s="293"/>
    </row>
    <row r="2217" spans="6:19" x14ac:dyDescent="0.25">
      <c r="F2217" s="87"/>
      <c r="Q2217" s="93"/>
      <c r="S2217" s="293"/>
    </row>
    <row r="2218" spans="6:19" x14ac:dyDescent="0.25">
      <c r="F2218" s="87"/>
      <c r="O2218" s="273"/>
      <c r="Q2218" s="93"/>
      <c r="S2218" s="293"/>
    </row>
    <row r="2219" spans="6:19" x14ac:dyDescent="0.25">
      <c r="F2219" s="87"/>
      <c r="O2219" s="273"/>
      <c r="Q2219" s="93"/>
      <c r="S2219" s="293"/>
    </row>
    <row r="2220" spans="6:19" x14ac:dyDescent="0.25">
      <c r="F2220" s="87"/>
      <c r="O2220" s="273"/>
      <c r="Q2220" s="93"/>
      <c r="S2220" s="293"/>
    </row>
    <row r="2221" spans="6:19" x14ac:dyDescent="0.25">
      <c r="F2221" s="87"/>
      <c r="O2221" s="273"/>
      <c r="Q2221" s="93"/>
      <c r="S2221" s="293"/>
    </row>
    <row r="2222" spans="6:19" x14ac:dyDescent="0.25">
      <c r="F2222" s="87"/>
      <c r="O2222" s="273"/>
      <c r="Q2222" s="93"/>
      <c r="S2222" s="293"/>
    </row>
    <row r="2223" spans="6:19" x14ac:dyDescent="0.25">
      <c r="F2223" s="87"/>
      <c r="O2223" s="273"/>
      <c r="Q2223" s="93"/>
      <c r="S2223" s="293"/>
    </row>
    <row r="2224" spans="6:19" x14ac:dyDescent="0.25">
      <c r="F2224" s="87"/>
      <c r="O2224" s="273"/>
      <c r="S2224" s="293"/>
    </row>
    <row r="2225" spans="6:19" x14ac:dyDescent="0.25">
      <c r="F2225" s="87"/>
      <c r="O2225" s="273"/>
      <c r="Q2225" s="93"/>
      <c r="S2225" s="293"/>
    </row>
    <row r="2226" spans="6:19" x14ac:dyDescent="0.25">
      <c r="F2226" s="87"/>
      <c r="S2226" s="293"/>
    </row>
    <row r="2227" spans="6:19" x14ac:dyDescent="0.25">
      <c r="F2227" s="87"/>
      <c r="O2227" s="273"/>
      <c r="S2227" s="293"/>
    </row>
    <row r="2228" spans="6:19" x14ac:dyDescent="0.25">
      <c r="F2228" s="87"/>
      <c r="O2228" s="273"/>
      <c r="Q2228" s="93"/>
      <c r="S2228" s="293"/>
    </row>
    <row r="2229" spans="6:19" x14ac:dyDescent="0.25">
      <c r="F2229" s="87"/>
      <c r="Q2229" s="93"/>
      <c r="S2229" s="293"/>
    </row>
    <row r="2230" spans="6:19" x14ac:dyDescent="0.25">
      <c r="F2230" s="87"/>
      <c r="Q2230" s="93"/>
      <c r="S2230" s="293"/>
    </row>
    <row r="2231" spans="6:19" x14ac:dyDescent="0.25">
      <c r="F2231" s="87"/>
      <c r="O2231" s="273"/>
      <c r="Q2231" s="93"/>
      <c r="S2231" s="293"/>
    </row>
    <row r="2232" spans="6:19" x14ac:dyDescent="0.25">
      <c r="F2232" s="87"/>
      <c r="O2232" s="273"/>
      <c r="Q2232" s="93"/>
      <c r="S2232" s="293"/>
    </row>
    <row r="2233" spans="6:19" x14ac:dyDescent="0.25">
      <c r="F2233" s="87"/>
      <c r="O2233" s="273"/>
      <c r="Q2233" s="93"/>
      <c r="S2233" s="293"/>
    </row>
    <row r="2234" spans="6:19" x14ac:dyDescent="0.25">
      <c r="F2234" s="87"/>
      <c r="O2234" s="273"/>
      <c r="Q2234" s="93"/>
      <c r="S2234" s="293"/>
    </row>
    <row r="2235" spans="6:19" x14ac:dyDescent="0.25">
      <c r="F2235" s="87"/>
      <c r="O2235" s="273"/>
      <c r="Q2235" s="93"/>
      <c r="S2235" s="293"/>
    </row>
    <row r="2236" spans="6:19" x14ac:dyDescent="0.25">
      <c r="F2236" s="87"/>
      <c r="O2236" s="273"/>
      <c r="Q2236" s="93"/>
      <c r="S2236" s="293"/>
    </row>
    <row r="2237" spans="6:19" x14ac:dyDescent="0.25">
      <c r="F2237" s="87"/>
      <c r="O2237" s="273"/>
      <c r="Q2237" s="93"/>
      <c r="S2237" s="293"/>
    </row>
    <row r="2238" spans="6:19" x14ac:dyDescent="0.25">
      <c r="F2238" s="87"/>
      <c r="O2238" s="273"/>
      <c r="S2238" s="293"/>
    </row>
    <row r="2239" spans="6:19" x14ac:dyDescent="0.25">
      <c r="F2239" s="87"/>
      <c r="Q2239" s="93"/>
      <c r="S2239" s="293"/>
    </row>
    <row r="2240" spans="6:19" x14ac:dyDescent="0.25">
      <c r="F2240" s="87"/>
      <c r="O2240" s="273"/>
      <c r="Q2240" s="93"/>
      <c r="S2240" s="293"/>
    </row>
    <row r="2241" spans="6:19" x14ac:dyDescent="0.25">
      <c r="F2241" s="87"/>
      <c r="Q2241" s="93"/>
      <c r="S2241" s="293"/>
    </row>
    <row r="2242" spans="6:19" x14ac:dyDescent="0.25">
      <c r="F2242" s="87"/>
      <c r="O2242" s="273"/>
      <c r="Q2242" s="93"/>
      <c r="S2242" s="293"/>
    </row>
    <row r="2243" spans="6:19" x14ac:dyDescent="0.25">
      <c r="F2243" s="87"/>
      <c r="O2243" s="273"/>
      <c r="Q2243" s="93"/>
      <c r="S2243" s="293"/>
    </row>
    <row r="2244" spans="6:19" x14ac:dyDescent="0.25">
      <c r="F2244" s="87"/>
      <c r="O2244" s="273"/>
      <c r="S2244" s="293"/>
    </row>
    <row r="2245" spans="6:19" x14ac:dyDescent="0.25">
      <c r="F2245" s="87"/>
      <c r="O2245" s="273"/>
      <c r="Q2245" s="93"/>
      <c r="S2245" s="293"/>
    </row>
    <row r="2246" spans="6:19" x14ac:dyDescent="0.25">
      <c r="F2246" s="87"/>
      <c r="O2246" s="273"/>
      <c r="Q2246" s="93"/>
      <c r="S2246" s="293"/>
    </row>
    <row r="2247" spans="6:19" x14ac:dyDescent="0.25">
      <c r="F2247" s="87"/>
      <c r="O2247" s="273"/>
      <c r="Q2247" s="93"/>
      <c r="S2247" s="293"/>
    </row>
    <row r="2248" spans="6:19" x14ac:dyDescent="0.25">
      <c r="F2248" s="87"/>
      <c r="S2248" s="293"/>
    </row>
    <row r="2249" spans="6:19" x14ac:dyDescent="0.25">
      <c r="F2249" s="87"/>
      <c r="O2249" s="273"/>
      <c r="S2249" s="293"/>
    </row>
    <row r="2250" spans="6:19" x14ac:dyDescent="0.25">
      <c r="F2250" s="87"/>
      <c r="O2250" s="273"/>
      <c r="Q2250" s="93"/>
      <c r="S2250" s="293"/>
    </row>
    <row r="2251" spans="6:19" x14ac:dyDescent="0.25">
      <c r="F2251" s="87"/>
      <c r="Q2251" s="93"/>
      <c r="S2251" s="293"/>
    </row>
    <row r="2252" spans="6:19" x14ac:dyDescent="0.25">
      <c r="F2252" s="87"/>
      <c r="O2252" s="273"/>
      <c r="Q2252" s="93"/>
      <c r="S2252" s="293"/>
    </row>
    <row r="2253" spans="6:19" x14ac:dyDescent="0.25">
      <c r="F2253" s="87"/>
      <c r="O2253" s="273"/>
      <c r="Q2253" s="93"/>
      <c r="S2253" s="293"/>
    </row>
    <row r="2254" spans="6:19" x14ac:dyDescent="0.25">
      <c r="F2254" s="87"/>
      <c r="O2254" s="273"/>
      <c r="Q2254" s="93"/>
      <c r="S2254" s="293"/>
    </row>
    <row r="2255" spans="6:19" x14ac:dyDescent="0.25">
      <c r="F2255" s="87"/>
      <c r="O2255" s="273"/>
      <c r="Q2255" s="93"/>
      <c r="S2255" s="293"/>
    </row>
    <row r="2256" spans="6:19" x14ac:dyDescent="0.25">
      <c r="F2256" s="87"/>
      <c r="Q2256" s="93"/>
      <c r="S2256" s="293"/>
    </row>
    <row r="2257" spans="6:19" x14ac:dyDescent="0.25">
      <c r="F2257" s="87"/>
      <c r="O2257" s="273"/>
      <c r="S2257" s="293"/>
    </row>
    <row r="2258" spans="6:19" x14ac:dyDescent="0.25">
      <c r="F2258" s="87"/>
      <c r="O2258" s="273"/>
      <c r="Q2258" s="93"/>
      <c r="S2258" s="293"/>
    </row>
    <row r="2259" spans="6:19" x14ac:dyDescent="0.25">
      <c r="F2259" s="87"/>
      <c r="O2259" s="273"/>
      <c r="S2259" s="293"/>
    </row>
    <row r="2260" spans="6:19" x14ac:dyDescent="0.25">
      <c r="F2260" s="87"/>
      <c r="O2260" s="273"/>
      <c r="Q2260" s="93"/>
      <c r="S2260" s="293"/>
    </row>
    <row r="2261" spans="6:19" x14ac:dyDescent="0.25">
      <c r="F2261" s="87"/>
      <c r="O2261" s="273"/>
      <c r="S2261" s="293"/>
    </row>
    <row r="2262" spans="6:19" x14ac:dyDescent="0.25">
      <c r="F2262" s="87"/>
      <c r="O2262" s="273"/>
      <c r="Q2262" s="93"/>
      <c r="S2262" s="293"/>
    </row>
    <row r="2263" spans="6:19" x14ac:dyDescent="0.25">
      <c r="F2263" s="87"/>
      <c r="O2263" s="273"/>
      <c r="Q2263" s="93"/>
      <c r="S2263" s="293"/>
    </row>
    <row r="2264" spans="6:19" x14ac:dyDescent="0.25">
      <c r="F2264" s="87"/>
      <c r="O2264" s="273"/>
      <c r="Q2264" s="93"/>
      <c r="S2264" s="293"/>
    </row>
    <row r="2265" spans="6:19" x14ac:dyDescent="0.25">
      <c r="F2265" s="87"/>
      <c r="O2265" s="273"/>
      <c r="S2265" s="293"/>
    </row>
    <row r="2266" spans="6:19" x14ac:dyDescent="0.25">
      <c r="F2266" s="87"/>
      <c r="O2266" s="273"/>
      <c r="Q2266" s="93"/>
      <c r="S2266" s="293"/>
    </row>
    <row r="2267" spans="6:19" x14ac:dyDescent="0.25">
      <c r="F2267" s="87"/>
      <c r="O2267" s="273"/>
      <c r="Q2267" s="93"/>
      <c r="S2267" s="293"/>
    </row>
    <row r="2268" spans="6:19" x14ac:dyDescent="0.25">
      <c r="F2268" s="87"/>
      <c r="O2268" s="273"/>
      <c r="Q2268" s="93"/>
      <c r="S2268" s="293"/>
    </row>
    <row r="2269" spans="6:19" x14ac:dyDescent="0.25">
      <c r="F2269" s="87"/>
      <c r="Q2269" s="93"/>
      <c r="S2269" s="293"/>
    </row>
    <row r="2270" spans="6:19" x14ac:dyDescent="0.25">
      <c r="F2270" s="87"/>
      <c r="Q2270" s="93"/>
      <c r="S2270" s="293"/>
    </row>
    <row r="2271" spans="6:19" x14ac:dyDescent="0.25">
      <c r="F2271" s="87"/>
      <c r="Q2271" s="93"/>
      <c r="S2271" s="293"/>
    </row>
    <row r="2272" spans="6:19" x14ac:dyDescent="0.25">
      <c r="F2272" s="87"/>
      <c r="O2272" s="273"/>
      <c r="Q2272" s="93"/>
      <c r="S2272" s="293"/>
    </row>
    <row r="2273" spans="6:19" x14ac:dyDescent="0.25">
      <c r="F2273" s="87"/>
      <c r="O2273" s="273"/>
      <c r="Q2273" s="93"/>
      <c r="S2273" s="293"/>
    </row>
    <row r="2274" spans="6:19" x14ac:dyDescent="0.25">
      <c r="F2274" s="87"/>
      <c r="Q2274" s="93"/>
      <c r="S2274" s="293"/>
    </row>
    <row r="2275" spans="6:19" x14ac:dyDescent="0.25">
      <c r="F2275" s="87"/>
      <c r="Q2275" s="93"/>
      <c r="S2275" s="293"/>
    </row>
    <row r="2276" spans="6:19" x14ac:dyDescent="0.25">
      <c r="F2276" s="87"/>
      <c r="O2276" s="273"/>
      <c r="Q2276" s="93"/>
      <c r="S2276" s="293"/>
    </row>
    <row r="2277" spans="6:19" x14ac:dyDescent="0.25">
      <c r="F2277" s="87"/>
      <c r="O2277" s="273"/>
      <c r="Q2277" s="93"/>
      <c r="S2277" s="293"/>
    </row>
    <row r="2278" spans="6:19" x14ac:dyDescent="0.25">
      <c r="F2278" s="87"/>
      <c r="O2278" s="273"/>
      <c r="Q2278" s="93"/>
      <c r="S2278" s="293"/>
    </row>
    <row r="2279" spans="6:19" x14ac:dyDescent="0.25">
      <c r="F2279" s="87"/>
      <c r="O2279" s="273"/>
      <c r="S2279" s="293"/>
    </row>
    <row r="2280" spans="6:19" x14ac:dyDescent="0.25">
      <c r="F2280" s="87"/>
      <c r="O2280" s="273"/>
      <c r="Q2280" s="93"/>
      <c r="S2280" s="293"/>
    </row>
    <row r="2281" spans="6:19" x14ac:dyDescent="0.25">
      <c r="F2281" s="87"/>
      <c r="O2281" s="273"/>
      <c r="Q2281" s="93"/>
      <c r="S2281" s="293"/>
    </row>
    <row r="2282" spans="6:19" x14ac:dyDescent="0.25">
      <c r="F2282" s="87"/>
      <c r="O2282" s="273"/>
      <c r="S2282" s="293"/>
    </row>
    <row r="2283" spans="6:19" x14ac:dyDescent="0.25">
      <c r="F2283" s="87"/>
      <c r="O2283" s="273"/>
      <c r="Q2283" s="93"/>
      <c r="S2283" s="293"/>
    </row>
    <row r="2284" spans="6:19" x14ac:dyDescent="0.25">
      <c r="F2284" s="87"/>
      <c r="O2284" s="273"/>
      <c r="Q2284" s="93"/>
      <c r="S2284" s="293"/>
    </row>
    <row r="2285" spans="6:19" x14ac:dyDescent="0.25">
      <c r="F2285" s="87"/>
      <c r="O2285" s="273"/>
      <c r="Q2285" s="93"/>
      <c r="S2285" s="293"/>
    </row>
    <row r="2286" spans="6:19" x14ac:dyDescent="0.25">
      <c r="F2286" s="87"/>
      <c r="O2286" s="273"/>
      <c r="Q2286" s="93"/>
      <c r="S2286" s="293"/>
    </row>
    <row r="2287" spans="6:19" x14ac:dyDescent="0.25">
      <c r="F2287" s="87"/>
      <c r="S2287" s="293"/>
    </row>
    <row r="2288" spans="6:19" x14ac:dyDescent="0.25">
      <c r="F2288" s="87"/>
      <c r="O2288" s="273"/>
      <c r="Q2288" s="93"/>
      <c r="S2288" s="293"/>
    </row>
    <row r="2289" spans="6:19" x14ac:dyDescent="0.25">
      <c r="F2289" s="87"/>
      <c r="S2289" s="293"/>
    </row>
    <row r="2290" spans="6:19" x14ac:dyDescent="0.25">
      <c r="F2290" s="87"/>
      <c r="O2290" s="273"/>
      <c r="S2290" s="293"/>
    </row>
    <row r="2291" spans="6:19" x14ac:dyDescent="0.25">
      <c r="F2291" s="87"/>
      <c r="O2291" s="273"/>
      <c r="Q2291" s="93"/>
      <c r="S2291" s="293"/>
    </row>
    <row r="2292" spans="6:19" x14ac:dyDescent="0.25">
      <c r="F2292" s="87"/>
      <c r="Q2292" s="93"/>
      <c r="S2292" s="293"/>
    </row>
    <row r="2293" spans="6:19" x14ac:dyDescent="0.25">
      <c r="F2293" s="87"/>
      <c r="Q2293" s="93"/>
      <c r="S2293" s="293"/>
    </row>
    <row r="2294" spans="6:19" x14ac:dyDescent="0.25">
      <c r="F2294" s="87"/>
      <c r="S2294" s="293"/>
    </row>
    <row r="2295" spans="6:19" x14ac:dyDescent="0.25">
      <c r="F2295" s="87"/>
      <c r="Q2295" s="93"/>
      <c r="S2295" s="293"/>
    </row>
    <row r="2296" spans="6:19" x14ac:dyDescent="0.25">
      <c r="F2296" s="87"/>
      <c r="S2296" s="293"/>
    </row>
    <row r="2297" spans="6:19" x14ac:dyDescent="0.25">
      <c r="F2297" s="87"/>
      <c r="O2297" s="273"/>
      <c r="Q2297" s="93"/>
      <c r="S2297" s="293"/>
    </row>
    <row r="2298" spans="6:19" x14ac:dyDescent="0.25">
      <c r="F2298" s="87"/>
      <c r="O2298" s="273"/>
      <c r="Q2298" s="93"/>
      <c r="S2298" s="293"/>
    </row>
    <row r="2299" spans="6:19" x14ac:dyDescent="0.25">
      <c r="F2299" s="87"/>
      <c r="O2299" s="273"/>
      <c r="S2299" s="293"/>
    </row>
    <row r="2300" spans="6:19" x14ac:dyDescent="0.25">
      <c r="F2300" s="87"/>
      <c r="O2300" s="273"/>
      <c r="Q2300" s="93"/>
      <c r="S2300" s="293"/>
    </row>
    <row r="2301" spans="6:19" x14ac:dyDescent="0.25">
      <c r="F2301" s="87"/>
      <c r="O2301" s="273"/>
      <c r="Q2301" s="93"/>
      <c r="S2301" s="293"/>
    </row>
    <row r="2302" spans="6:19" x14ac:dyDescent="0.25">
      <c r="F2302" s="87"/>
      <c r="S2302" s="293"/>
    </row>
    <row r="2303" spans="6:19" x14ac:dyDescent="0.25">
      <c r="F2303" s="87"/>
      <c r="Q2303" s="93"/>
      <c r="S2303" s="293"/>
    </row>
    <row r="2304" spans="6:19" x14ac:dyDescent="0.25">
      <c r="F2304" s="87"/>
      <c r="O2304" s="273"/>
      <c r="S2304" s="293"/>
    </row>
    <row r="2305" spans="6:19" x14ac:dyDescent="0.25">
      <c r="F2305" s="87"/>
      <c r="Q2305" s="93"/>
      <c r="S2305" s="293"/>
    </row>
    <row r="2306" spans="6:19" x14ac:dyDescent="0.25">
      <c r="F2306" s="87"/>
      <c r="O2306" s="273"/>
      <c r="S2306" s="293"/>
    </row>
    <row r="2307" spans="6:19" x14ac:dyDescent="0.25">
      <c r="F2307" s="87"/>
      <c r="O2307" s="273"/>
      <c r="Q2307" s="93"/>
      <c r="S2307" s="293"/>
    </row>
    <row r="2308" spans="6:19" x14ac:dyDescent="0.25">
      <c r="F2308" s="87"/>
      <c r="O2308" s="273"/>
      <c r="Q2308" s="93"/>
      <c r="S2308" s="293"/>
    </row>
    <row r="2309" spans="6:19" x14ac:dyDescent="0.25">
      <c r="F2309" s="87"/>
      <c r="Q2309" s="93"/>
      <c r="S2309" s="293"/>
    </row>
    <row r="2310" spans="6:19" x14ac:dyDescent="0.25">
      <c r="F2310" s="87"/>
      <c r="O2310" s="273"/>
      <c r="Q2310" s="93"/>
      <c r="S2310" s="293"/>
    </row>
    <row r="2311" spans="6:19" x14ac:dyDescent="0.25">
      <c r="F2311" s="87"/>
      <c r="O2311" s="273"/>
      <c r="Q2311" s="93"/>
      <c r="S2311" s="293"/>
    </row>
    <row r="2312" spans="6:19" x14ac:dyDescent="0.25">
      <c r="F2312" s="87"/>
      <c r="O2312" s="273"/>
      <c r="Q2312" s="93"/>
      <c r="S2312" s="293"/>
    </row>
    <row r="2313" spans="6:19" x14ac:dyDescent="0.25">
      <c r="F2313" s="87"/>
      <c r="O2313" s="273"/>
      <c r="Q2313" s="93"/>
      <c r="S2313" s="293"/>
    </row>
    <row r="2314" spans="6:19" x14ac:dyDescent="0.25">
      <c r="F2314" s="87"/>
      <c r="Q2314" s="93"/>
      <c r="S2314" s="293"/>
    </row>
    <row r="2315" spans="6:19" x14ac:dyDescent="0.25">
      <c r="F2315" s="87"/>
      <c r="O2315" s="273"/>
      <c r="Q2315" s="93"/>
      <c r="S2315" s="293"/>
    </row>
    <row r="2316" spans="6:19" x14ac:dyDescent="0.25">
      <c r="F2316" s="87"/>
      <c r="Q2316" s="93"/>
      <c r="S2316" s="293"/>
    </row>
    <row r="2317" spans="6:19" x14ac:dyDescent="0.25">
      <c r="F2317" s="87"/>
      <c r="O2317" s="273"/>
      <c r="Q2317" s="93"/>
      <c r="S2317" s="293"/>
    </row>
    <row r="2318" spans="6:19" x14ac:dyDescent="0.25">
      <c r="F2318" s="87"/>
      <c r="O2318" s="273"/>
      <c r="Q2318" s="93"/>
      <c r="S2318" s="293"/>
    </row>
    <row r="2319" spans="6:19" x14ac:dyDescent="0.25">
      <c r="F2319" s="87"/>
      <c r="O2319" s="273"/>
      <c r="Q2319" s="93"/>
      <c r="S2319" s="293"/>
    </row>
    <row r="2320" spans="6:19" x14ac:dyDescent="0.25">
      <c r="F2320" s="87"/>
      <c r="Q2320" s="93"/>
      <c r="S2320" s="293"/>
    </row>
    <row r="2321" spans="6:19" x14ac:dyDescent="0.25">
      <c r="F2321" s="87"/>
      <c r="O2321" s="273"/>
      <c r="Q2321" s="93"/>
      <c r="S2321" s="293"/>
    </row>
    <row r="2322" spans="6:19" x14ac:dyDescent="0.25">
      <c r="F2322" s="87"/>
      <c r="O2322" s="273"/>
      <c r="Q2322" s="93"/>
      <c r="S2322" s="293"/>
    </row>
    <row r="2323" spans="6:19" x14ac:dyDescent="0.25">
      <c r="F2323" s="87"/>
      <c r="Q2323" s="93"/>
      <c r="S2323" s="293"/>
    </row>
    <row r="2324" spans="6:19" x14ac:dyDescent="0.25">
      <c r="F2324" s="87"/>
      <c r="O2324" s="273"/>
      <c r="Q2324" s="93"/>
      <c r="S2324" s="293"/>
    </row>
    <row r="2325" spans="6:19" x14ac:dyDescent="0.25">
      <c r="F2325" s="87"/>
      <c r="O2325" s="273"/>
      <c r="Q2325" s="93"/>
      <c r="S2325" s="293"/>
    </row>
    <row r="2326" spans="6:19" x14ac:dyDescent="0.25">
      <c r="F2326" s="87"/>
      <c r="O2326" s="273"/>
      <c r="Q2326" s="93"/>
      <c r="S2326" s="293"/>
    </row>
    <row r="2327" spans="6:19" x14ac:dyDescent="0.25">
      <c r="F2327" s="87"/>
      <c r="O2327" s="273"/>
      <c r="S2327" s="293"/>
    </row>
    <row r="2328" spans="6:19" x14ac:dyDescent="0.25">
      <c r="F2328" s="87"/>
      <c r="O2328" s="273"/>
      <c r="Q2328" s="93"/>
      <c r="S2328" s="293"/>
    </row>
    <row r="2329" spans="6:19" x14ac:dyDescent="0.25">
      <c r="F2329" s="87"/>
      <c r="O2329" s="273"/>
      <c r="S2329" s="293"/>
    </row>
    <row r="2330" spans="6:19" x14ac:dyDescent="0.25">
      <c r="F2330" s="87"/>
      <c r="O2330" s="273"/>
      <c r="Q2330" s="93"/>
      <c r="S2330" s="293"/>
    </row>
    <row r="2331" spans="6:19" x14ac:dyDescent="0.25">
      <c r="F2331" s="87"/>
      <c r="O2331" s="273"/>
      <c r="Q2331" s="93"/>
      <c r="S2331" s="293"/>
    </row>
    <row r="2332" spans="6:19" x14ac:dyDescent="0.25">
      <c r="F2332" s="87"/>
      <c r="O2332" s="273"/>
      <c r="Q2332" s="93"/>
      <c r="S2332" s="293"/>
    </row>
    <row r="2333" spans="6:19" x14ac:dyDescent="0.25">
      <c r="F2333" s="87"/>
      <c r="O2333" s="273"/>
      <c r="Q2333" s="93"/>
      <c r="S2333" s="293"/>
    </row>
    <row r="2334" spans="6:19" x14ac:dyDescent="0.25">
      <c r="F2334" s="87"/>
      <c r="Q2334" s="93"/>
      <c r="S2334" s="293"/>
    </row>
    <row r="2335" spans="6:19" x14ac:dyDescent="0.25">
      <c r="F2335" s="87"/>
      <c r="O2335" s="273"/>
      <c r="S2335" s="293"/>
    </row>
    <row r="2336" spans="6:19" x14ac:dyDescent="0.25">
      <c r="F2336" s="87"/>
      <c r="O2336" s="273"/>
      <c r="Q2336" s="93"/>
      <c r="S2336" s="293"/>
    </row>
    <row r="2337" spans="6:19" x14ac:dyDescent="0.25">
      <c r="F2337" s="87"/>
      <c r="O2337" s="273"/>
      <c r="Q2337" s="93"/>
      <c r="S2337" s="293"/>
    </row>
    <row r="2338" spans="6:19" x14ac:dyDescent="0.25">
      <c r="F2338" s="87"/>
      <c r="O2338" s="273"/>
      <c r="Q2338" s="93"/>
      <c r="S2338" s="293"/>
    </row>
    <row r="2339" spans="6:19" x14ac:dyDescent="0.25">
      <c r="F2339" s="87"/>
      <c r="O2339" s="273"/>
      <c r="Q2339" s="93"/>
      <c r="S2339" s="293"/>
    </row>
    <row r="2340" spans="6:19" x14ac:dyDescent="0.25">
      <c r="F2340" s="87"/>
      <c r="O2340" s="273"/>
      <c r="Q2340" s="93"/>
      <c r="S2340" s="293"/>
    </row>
    <row r="2341" spans="6:19" x14ac:dyDescent="0.25">
      <c r="F2341" s="87"/>
      <c r="O2341" s="273"/>
      <c r="Q2341" s="93"/>
      <c r="S2341" s="293"/>
    </row>
    <row r="2342" spans="6:19" x14ac:dyDescent="0.25">
      <c r="F2342" s="87"/>
      <c r="O2342" s="273"/>
      <c r="Q2342" s="93"/>
      <c r="S2342" s="293"/>
    </row>
    <row r="2343" spans="6:19" x14ac:dyDescent="0.25">
      <c r="F2343" s="87"/>
      <c r="O2343" s="273"/>
      <c r="S2343" s="293"/>
    </row>
    <row r="2344" spans="6:19" x14ac:dyDescent="0.25">
      <c r="F2344" s="87"/>
      <c r="O2344" s="273"/>
      <c r="Q2344" s="93"/>
      <c r="S2344" s="293"/>
    </row>
    <row r="2345" spans="6:19" x14ac:dyDescent="0.25">
      <c r="F2345" s="87"/>
      <c r="O2345" s="273"/>
      <c r="Q2345" s="93"/>
      <c r="S2345" s="293"/>
    </row>
    <row r="2346" spans="6:19" x14ac:dyDescent="0.25">
      <c r="F2346" s="87"/>
      <c r="Q2346" s="93"/>
      <c r="S2346" s="293"/>
    </row>
    <row r="2347" spans="6:19" x14ac:dyDescent="0.25">
      <c r="F2347" s="87"/>
      <c r="S2347" s="293"/>
    </row>
    <row r="2348" spans="6:19" x14ac:dyDescent="0.25">
      <c r="F2348" s="87"/>
      <c r="O2348" s="273"/>
      <c r="Q2348" s="93"/>
      <c r="S2348" s="293"/>
    </row>
    <row r="2349" spans="6:19" x14ac:dyDescent="0.25">
      <c r="F2349" s="87"/>
      <c r="O2349" s="273"/>
      <c r="Q2349" s="93"/>
      <c r="S2349" s="293"/>
    </row>
    <row r="2350" spans="6:19" x14ac:dyDescent="0.25">
      <c r="F2350" s="87"/>
      <c r="O2350" s="273"/>
      <c r="Q2350" s="93"/>
      <c r="S2350" s="293"/>
    </row>
    <row r="2351" spans="6:19" x14ac:dyDescent="0.25">
      <c r="F2351" s="87"/>
      <c r="O2351" s="273"/>
      <c r="Q2351" s="93"/>
      <c r="S2351" s="293"/>
    </row>
    <row r="2352" spans="6:19" x14ac:dyDescent="0.25">
      <c r="F2352" s="87"/>
      <c r="O2352" s="273"/>
      <c r="S2352" s="293"/>
    </row>
    <row r="2353" spans="6:19" x14ac:dyDescent="0.25">
      <c r="F2353" s="87"/>
      <c r="O2353" s="273"/>
      <c r="Q2353" s="93"/>
      <c r="S2353" s="293"/>
    </row>
    <row r="2354" spans="6:19" x14ac:dyDescent="0.25">
      <c r="F2354" s="87"/>
      <c r="O2354" s="273"/>
      <c r="S2354" s="293"/>
    </row>
    <row r="2355" spans="6:19" x14ac:dyDescent="0.25">
      <c r="F2355" s="87"/>
      <c r="O2355" s="273"/>
      <c r="Q2355" s="93"/>
      <c r="S2355" s="293"/>
    </row>
    <row r="2356" spans="6:19" x14ac:dyDescent="0.25">
      <c r="F2356" s="87"/>
      <c r="Q2356" s="93"/>
      <c r="S2356" s="293"/>
    </row>
    <row r="2357" spans="6:19" x14ac:dyDescent="0.25">
      <c r="F2357" s="87"/>
      <c r="O2357" s="273"/>
      <c r="Q2357" s="93"/>
      <c r="S2357" s="293"/>
    </row>
    <row r="2358" spans="6:19" x14ac:dyDescent="0.25">
      <c r="F2358" s="87"/>
      <c r="O2358" s="273"/>
      <c r="Q2358" s="93"/>
      <c r="S2358" s="293"/>
    </row>
    <row r="2359" spans="6:19" x14ac:dyDescent="0.25">
      <c r="F2359" s="87"/>
      <c r="O2359" s="273"/>
      <c r="Q2359" s="93"/>
      <c r="S2359" s="293"/>
    </row>
    <row r="2360" spans="6:19" x14ac:dyDescent="0.25">
      <c r="F2360" s="87"/>
      <c r="O2360" s="273"/>
      <c r="Q2360" s="93"/>
      <c r="S2360" s="293"/>
    </row>
    <row r="2361" spans="6:19" x14ac:dyDescent="0.25">
      <c r="F2361" s="87"/>
      <c r="O2361" s="273"/>
      <c r="Q2361" s="93"/>
      <c r="S2361" s="293"/>
    </row>
    <row r="2362" spans="6:19" x14ac:dyDescent="0.25">
      <c r="F2362" s="87"/>
      <c r="O2362" s="273"/>
      <c r="Q2362" s="93"/>
      <c r="S2362" s="293"/>
    </row>
    <row r="2363" spans="6:19" x14ac:dyDescent="0.25">
      <c r="F2363" s="87"/>
      <c r="O2363" s="273"/>
      <c r="Q2363" s="93"/>
      <c r="S2363" s="293"/>
    </row>
    <row r="2364" spans="6:19" x14ac:dyDescent="0.25">
      <c r="F2364" s="87"/>
      <c r="Q2364" s="93"/>
      <c r="S2364" s="293"/>
    </row>
    <row r="2365" spans="6:19" x14ac:dyDescent="0.25">
      <c r="F2365" s="87"/>
      <c r="O2365" s="273"/>
      <c r="Q2365" s="93"/>
      <c r="S2365" s="293"/>
    </row>
    <row r="2366" spans="6:19" x14ac:dyDescent="0.25">
      <c r="F2366" s="87"/>
      <c r="O2366" s="273"/>
      <c r="Q2366" s="93"/>
      <c r="S2366" s="293"/>
    </row>
    <row r="2367" spans="6:19" x14ac:dyDescent="0.25">
      <c r="F2367" s="87"/>
      <c r="Q2367" s="93"/>
      <c r="S2367" s="293"/>
    </row>
    <row r="2368" spans="6:19" x14ac:dyDescent="0.25">
      <c r="F2368" s="87"/>
      <c r="O2368" s="273"/>
      <c r="Q2368" s="93"/>
      <c r="S2368" s="293"/>
    </row>
    <row r="2369" spans="6:19" x14ac:dyDescent="0.25">
      <c r="F2369" s="87"/>
      <c r="O2369" s="273"/>
      <c r="Q2369" s="93"/>
      <c r="S2369" s="293"/>
    </row>
    <row r="2370" spans="6:19" x14ac:dyDescent="0.25">
      <c r="F2370" s="87"/>
      <c r="O2370" s="273"/>
      <c r="S2370" s="293"/>
    </row>
    <row r="2371" spans="6:19" x14ac:dyDescent="0.25">
      <c r="F2371" s="87"/>
      <c r="O2371" s="273"/>
      <c r="Q2371" s="93"/>
      <c r="S2371" s="293"/>
    </row>
    <row r="2372" spans="6:19" x14ac:dyDescent="0.25">
      <c r="F2372" s="87"/>
      <c r="O2372" s="273"/>
      <c r="S2372" s="293"/>
    </row>
    <row r="2373" spans="6:19" x14ac:dyDescent="0.25">
      <c r="F2373" s="87"/>
      <c r="Q2373" s="93"/>
      <c r="S2373" s="293"/>
    </row>
    <row r="2374" spans="6:19" x14ac:dyDescent="0.25">
      <c r="F2374" s="87"/>
      <c r="O2374" s="273"/>
      <c r="Q2374" s="93"/>
      <c r="S2374" s="293"/>
    </row>
    <row r="2375" spans="6:19" x14ac:dyDescent="0.25">
      <c r="F2375" s="87"/>
      <c r="O2375" s="273"/>
      <c r="Q2375" s="93"/>
      <c r="S2375" s="293"/>
    </row>
    <row r="2376" spans="6:19" x14ac:dyDescent="0.25">
      <c r="F2376" s="87"/>
      <c r="O2376" s="273"/>
      <c r="Q2376" s="93"/>
      <c r="S2376" s="293"/>
    </row>
    <row r="2377" spans="6:19" x14ac:dyDescent="0.25">
      <c r="F2377" s="87"/>
      <c r="O2377" s="273"/>
      <c r="Q2377" s="93"/>
      <c r="S2377" s="293"/>
    </row>
    <row r="2378" spans="6:19" x14ac:dyDescent="0.25">
      <c r="F2378" s="87"/>
      <c r="S2378" s="293"/>
    </row>
    <row r="2379" spans="6:19" x14ac:dyDescent="0.25">
      <c r="F2379" s="87"/>
      <c r="Q2379" s="93"/>
      <c r="S2379" s="293"/>
    </row>
    <row r="2380" spans="6:19" x14ac:dyDescent="0.25">
      <c r="F2380" s="87"/>
      <c r="Q2380" s="93"/>
      <c r="S2380" s="293"/>
    </row>
    <row r="2381" spans="6:19" x14ac:dyDescent="0.25">
      <c r="F2381" s="87"/>
      <c r="Q2381" s="93"/>
      <c r="S2381" s="293"/>
    </row>
    <row r="2382" spans="6:19" x14ac:dyDescent="0.25">
      <c r="F2382" s="87"/>
      <c r="Q2382" s="93"/>
      <c r="S2382" s="293"/>
    </row>
    <row r="2383" spans="6:19" x14ac:dyDescent="0.25">
      <c r="F2383" s="87"/>
      <c r="S2383" s="293"/>
    </row>
    <row r="2384" spans="6:19" x14ac:dyDescent="0.25">
      <c r="F2384" s="87"/>
      <c r="O2384" s="273"/>
      <c r="Q2384" s="93"/>
      <c r="S2384" s="293"/>
    </row>
    <row r="2385" spans="6:19" x14ac:dyDescent="0.25">
      <c r="F2385" s="87"/>
      <c r="O2385" s="273"/>
      <c r="Q2385" s="93"/>
      <c r="S2385" s="293"/>
    </row>
    <row r="2386" spans="6:19" x14ac:dyDescent="0.25">
      <c r="F2386" s="87"/>
      <c r="Q2386" s="93"/>
      <c r="S2386" s="293"/>
    </row>
    <row r="2387" spans="6:19" x14ac:dyDescent="0.25">
      <c r="F2387" s="87"/>
      <c r="O2387" s="273"/>
      <c r="Q2387" s="93"/>
      <c r="S2387" s="293"/>
    </row>
    <row r="2388" spans="6:19" x14ac:dyDescent="0.25">
      <c r="F2388" s="87"/>
      <c r="O2388" s="273"/>
      <c r="Q2388" s="93"/>
      <c r="S2388" s="293"/>
    </row>
    <row r="2389" spans="6:19" x14ac:dyDescent="0.25">
      <c r="F2389" s="87"/>
      <c r="O2389" s="273"/>
      <c r="Q2389" s="93"/>
      <c r="S2389" s="293"/>
    </row>
    <row r="2390" spans="6:19" x14ac:dyDescent="0.25">
      <c r="F2390" s="87"/>
      <c r="O2390" s="273"/>
      <c r="Q2390" s="93"/>
      <c r="S2390" s="293"/>
    </row>
    <row r="2391" spans="6:19" x14ac:dyDescent="0.25">
      <c r="F2391" s="87"/>
      <c r="Q2391" s="93"/>
      <c r="S2391" s="293"/>
    </row>
    <row r="2392" spans="6:19" x14ac:dyDescent="0.25">
      <c r="F2392" s="87"/>
      <c r="O2392" s="273"/>
      <c r="S2392" s="293"/>
    </row>
    <row r="2393" spans="6:19" x14ac:dyDescent="0.25">
      <c r="F2393" s="87"/>
      <c r="O2393" s="273"/>
      <c r="S2393" s="293"/>
    </row>
    <row r="2394" spans="6:19" x14ac:dyDescent="0.25">
      <c r="F2394" s="87"/>
      <c r="Q2394" s="93"/>
      <c r="S2394" s="293"/>
    </row>
    <row r="2395" spans="6:19" x14ac:dyDescent="0.25">
      <c r="F2395" s="87"/>
      <c r="S2395" s="293"/>
    </row>
    <row r="2396" spans="6:19" x14ac:dyDescent="0.25">
      <c r="F2396" s="87"/>
      <c r="O2396" s="273"/>
      <c r="S2396" s="293"/>
    </row>
    <row r="2397" spans="6:19" x14ac:dyDescent="0.25">
      <c r="F2397" s="87"/>
      <c r="O2397" s="273"/>
      <c r="S2397" s="293"/>
    </row>
    <row r="2398" spans="6:19" x14ac:dyDescent="0.25">
      <c r="F2398" s="87"/>
      <c r="O2398" s="273"/>
      <c r="Q2398" s="93"/>
      <c r="S2398" s="293"/>
    </row>
    <row r="2399" spans="6:19" x14ac:dyDescent="0.25">
      <c r="F2399" s="87"/>
      <c r="Q2399" s="93"/>
      <c r="S2399" s="293"/>
    </row>
    <row r="2400" spans="6:19" x14ac:dyDescent="0.25">
      <c r="F2400" s="87"/>
      <c r="Q2400" s="93"/>
      <c r="S2400" s="293"/>
    </row>
    <row r="2401" spans="6:19" x14ac:dyDescent="0.25">
      <c r="F2401" s="87"/>
      <c r="O2401" s="273"/>
      <c r="S2401" s="293"/>
    </row>
    <row r="2402" spans="6:19" x14ac:dyDescent="0.25">
      <c r="F2402" s="87"/>
      <c r="Q2402" s="93"/>
      <c r="S2402" s="293"/>
    </row>
    <row r="2403" spans="6:19" x14ac:dyDescent="0.25">
      <c r="F2403" s="87"/>
      <c r="Q2403" s="93"/>
      <c r="S2403" s="293"/>
    </row>
    <row r="2404" spans="6:19" x14ac:dyDescent="0.25">
      <c r="F2404" s="87"/>
      <c r="Q2404" s="93"/>
      <c r="S2404" s="293"/>
    </row>
    <row r="2405" spans="6:19" x14ac:dyDescent="0.25">
      <c r="F2405" s="87"/>
      <c r="O2405" s="273"/>
      <c r="Q2405" s="93"/>
      <c r="S2405" s="293"/>
    </row>
    <row r="2406" spans="6:19" x14ac:dyDescent="0.25">
      <c r="F2406" s="87"/>
      <c r="Q2406" s="93"/>
      <c r="S2406" s="293"/>
    </row>
    <row r="2407" spans="6:19" x14ac:dyDescent="0.25">
      <c r="F2407" s="87"/>
      <c r="S2407" s="293"/>
    </row>
    <row r="2408" spans="6:19" x14ac:dyDescent="0.25">
      <c r="F2408" s="87"/>
      <c r="O2408" s="273"/>
      <c r="Q2408" s="93"/>
      <c r="S2408" s="293"/>
    </row>
    <row r="2409" spans="6:19" x14ac:dyDescent="0.25">
      <c r="F2409" s="87"/>
      <c r="Q2409" s="93"/>
      <c r="S2409" s="293"/>
    </row>
    <row r="2410" spans="6:19" x14ac:dyDescent="0.25">
      <c r="F2410" s="87"/>
      <c r="O2410" s="273"/>
      <c r="Q2410" s="93"/>
      <c r="S2410" s="293"/>
    </row>
    <row r="2411" spans="6:19" x14ac:dyDescent="0.25">
      <c r="F2411" s="87"/>
      <c r="S2411" s="293"/>
    </row>
    <row r="2412" spans="6:19" x14ac:dyDescent="0.25">
      <c r="F2412" s="87"/>
      <c r="Q2412" s="93"/>
      <c r="S2412" s="293"/>
    </row>
    <row r="2413" spans="6:19" x14ac:dyDescent="0.25">
      <c r="F2413" s="87"/>
      <c r="O2413" s="273"/>
      <c r="Q2413" s="93"/>
      <c r="S2413" s="293"/>
    </row>
    <row r="2414" spans="6:19" x14ac:dyDescent="0.25">
      <c r="F2414" s="87"/>
      <c r="O2414" s="273"/>
      <c r="Q2414" s="93"/>
      <c r="S2414" s="293"/>
    </row>
    <row r="2415" spans="6:19" x14ac:dyDescent="0.25">
      <c r="F2415" s="87"/>
      <c r="S2415" s="293"/>
    </row>
    <row r="2416" spans="6:19" x14ac:dyDescent="0.25">
      <c r="F2416" s="87"/>
      <c r="O2416" s="273"/>
      <c r="S2416" s="293"/>
    </row>
    <row r="2417" spans="6:19" x14ac:dyDescent="0.25">
      <c r="F2417" s="87"/>
      <c r="O2417" s="273"/>
      <c r="S2417" s="293"/>
    </row>
    <row r="2418" spans="6:19" x14ac:dyDescent="0.25">
      <c r="F2418" s="87"/>
      <c r="S2418" s="293"/>
    </row>
    <row r="2419" spans="6:19" x14ac:dyDescent="0.25">
      <c r="F2419" s="87"/>
      <c r="O2419" s="273"/>
      <c r="S2419" s="293"/>
    </row>
    <row r="2420" spans="6:19" x14ac:dyDescent="0.25">
      <c r="F2420" s="87"/>
      <c r="S2420" s="293"/>
    </row>
    <row r="2421" spans="6:19" x14ac:dyDescent="0.25">
      <c r="F2421" s="87"/>
      <c r="O2421" s="273"/>
      <c r="S2421" s="293"/>
    </row>
    <row r="2422" spans="6:19" x14ac:dyDescent="0.25">
      <c r="F2422" s="87"/>
      <c r="Q2422" s="93"/>
      <c r="S2422" s="293"/>
    </row>
    <row r="2423" spans="6:19" x14ac:dyDescent="0.25">
      <c r="F2423" s="87"/>
      <c r="O2423" s="273"/>
      <c r="Q2423" s="93"/>
      <c r="S2423" s="293"/>
    </row>
    <row r="2424" spans="6:19" x14ac:dyDescent="0.25">
      <c r="F2424" s="87"/>
      <c r="Q2424" s="93"/>
      <c r="S2424" s="293"/>
    </row>
    <row r="2425" spans="6:19" x14ac:dyDescent="0.25">
      <c r="F2425" s="87"/>
      <c r="O2425" s="273"/>
      <c r="Q2425" s="93"/>
      <c r="S2425" s="293"/>
    </row>
    <row r="2426" spans="6:19" x14ac:dyDescent="0.25">
      <c r="F2426" s="87"/>
      <c r="O2426" s="273"/>
      <c r="Q2426" s="93"/>
      <c r="S2426" s="293"/>
    </row>
    <row r="2427" spans="6:19" x14ac:dyDescent="0.25">
      <c r="F2427" s="87"/>
      <c r="S2427" s="293"/>
    </row>
    <row r="2428" spans="6:19" x14ac:dyDescent="0.25">
      <c r="F2428" s="87"/>
      <c r="O2428" s="273"/>
      <c r="Q2428" s="93"/>
      <c r="S2428" s="293"/>
    </row>
    <row r="2429" spans="6:19" x14ac:dyDescent="0.25">
      <c r="F2429" s="87"/>
      <c r="O2429" s="273"/>
      <c r="S2429" s="293"/>
    </row>
    <row r="2430" spans="6:19" x14ac:dyDescent="0.25">
      <c r="F2430" s="87"/>
      <c r="O2430" s="273"/>
      <c r="Q2430" s="93"/>
      <c r="S2430" s="293"/>
    </row>
    <row r="2431" spans="6:19" x14ac:dyDescent="0.25">
      <c r="F2431" s="87"/>
      <c r="O2431" s="273"/>
      <c r="Q2431" s="93"/>
      <c r="S2431" s="293"/>
    </row>
    <row r="2432" spans="6:19" x14ac:dyDescent="0.25">
      <c r="F2432" s="87"/>
      <c r="O2432" s="273"/>
      <c r="Q2432" s="93"/>
      <c r="S2432" s="293"/>
    </row>
    <row r="2433" spans="6:19" x14ac:dyDescent="0.25">
      <c r="F2433" s="87"/>
      <c r="O2433" s="273"/>
      <c r="S2433" s="293"/>
    </row>
    <row r="2434" spans="6:19" x14ac:dyDescent="0.25">
      <c r="F2434" s="87"/>
      <c r="O2434" s="273"/>
      <c r="Q2434" s="93"/>
      <c r="S2434" s="293"/>
    </row>
    <row r="2435" spans="6:19" x14ac:dyDescent="0.25">
      <c r="F2435" s="87"/>
      <c r="O2435" s="273"/>
      <c r="S2435" s="293"/>
    </row>
    <row r="2436" spans="6:19" x14ac:dyDescent="0.25">
      <c r="F2436" s="87"/>
      <c r="S2436" s="293"/>
    </row>
    <row r="2437" spans="6:19" x14ac:dyDescent="0.25">
      <c r="F2437" s="87"/>
      <c r="O2437" s="273"/>
      <c r="S2437" s="293"/>
    </row>
    <row r="2438" spans="6:19" x14ac:dyDescent="0.25">
      <c r="F2438" s="87"/>
      <c r="S2438" s="293"/>
    </row>
    <row r="2439" spans="6:19" x14ac:dyDescent="0.25">
      <c r="F2439" s="87"/>
      <c r="Q2439" s="93"/>
      <c r="S2439" s="293"/>
    </row>
    <row r="2440" spans="6:19" x14ac:dyDescent="0.25">
      <c r="F2440" s="87"/>
      <c r="O2440" s="273"/>
      <c r="Q2440" s="93"/>
      <c r="S2440" s="293"/>
    </row>
    <row r="2441" spans="6:19" x14ac:dyDescent="0.25">
      <c r="F2441" s="87"/>
      <c r="O2441" s="273"/>
      <c r="Q2441" s="93"/>
      <c r="S2441" s="293"/>
    </row>
    <row r="2442" spans="6:19" x14ac:dyDescent="0.25">
      <c r="F2442" s="87"/>
      <c r="Q2442" s="93"/>
      <c r="S2442" s="293"/>
    </row>
    <row r="2443" spans="6:19" x14ac:dyDescent="0.25">
      <c r="F2443" s="87"/>
      <c r="O2443" s="273"/>
      <c r="Q2443" s="93"/>
      <c r="S2443" s="293"/>
    </row>
    <row r="2444" spans="6:19" x14ac:dyDescent="0.25">
      <c r="F2444" s="87"/>
      <c r="O2444" s="273"/>
      <c r="Q2444" s="93"/>
      <c r="S2444" s="293"/>
    </row>
    <row r="2445" spans="6:19" x14ac:dyDescent="0.25">
      <c r="F2445" s="87"/>
      <c r="O2445" s="273"/>
      <c r="Q2445" s="93"/>
      <c r="S2445" s="293"/>
    </row>
    <row r="2446" spans="6:19" x14ac:dyDescent="0.25">
      <c r="F2446" s="87"/>
      <c r="O2446" s="273"/>
      <c r="S2446" s="293"/>
    </row>
    <row r="2447" spans="6:19" x14ac:dyDescent="0.25">
      <c r="F2447" s="87"/>
      <c r="Q2447" s="93"/>
      <c r="S2447" s="293"/>
    </row>
    <row r="2448" spans="6:19" x14ac:dyDescent="0.25">
      <c r="F2448" s="87"/>
      <c r="Q2448" s="93"/>
      <c r="S2448" s="293"/>
    </row>
    <row r="2449" spans="6:19" x14ac:dyDescent="0.25">
      <c r="F2449" s="87"/>
      <c r="Q2449" s="93"/>
      <c r="S2449" s="293"/>
    </row>
    <row r="2450" spans="6:19" x14ac:dyDescent="0.25">
      <c r="F2450" s="87"/>
      <c r="S2450" s="293"/>
    </row>
    <row r="2451" spans="6:19" x14ac:dyDescent="0.25">
      <c r="F2451" s="87"/>
      <c r="O2451" s="273"/>
      <c r="S2451" s="293"/>
    </row>
    <row r="2452" spans="6:19" x14ac:dyDescent="0.25">
      <c r="F2452" s="87"/>
      <c r="Q2452" s="93"/>
      <c r="S2452" s="293"/>
    </row>
    <row r="2453" spans="6:19" x14ac:dyDescent="0.25">
      <c r="F2453" s="87"/>
      <c r="O2453" s="273"/>
      <c r="Q2453" s="93"/>
      <c r="S2453" s="293"/>
    </row>
    <row r="2454" spans="6:19" x14ac:dyDescent="0.25">
      <c r="F2454" s="87"/>
      <c r="O2454" s="273"/>
      <c r="Q2454" s="93"/>
      <c r="S2454" s="293"/>
    </row>
    <row r="2455" spans="6:19" x14ac:dyDescent="0.25">
      <c r="F2455" s="87"/>
      <c r="Q2455" s="93"/>
      <c r="S2455" s="293"/>
    </row>
    <row r="2456" spans="6:19" x14ac:dyDescent="0.25">
      <c r="F2456" s="87"/>
      <c r="O2456" s="273"/>
      <c r="Q2456" s="93"/>
      <c r="S2456" s="293"/>
    </row>
    <row r="2457" spans="6:19" x14ac:dyDescent="0.25">
      <c r="F2457" s="87"/>
      <c r="O2457" s="273"/>
      <c r="S2457" s="293"/>
    </row>
    <row r="2458" spans="6:19" x14ac:dyDescent="0.25">
      <c r="F2458" s="87"/>
      <c r="Q2458" s="93"/>
      <c r="S2458" s="293"/>
    </row>
    <row r="2459" spans="6:19" x14ac:dyDescent="0.25">
      <c r="F2459" s="87"/>
      <c r="O2459" s="273"/>
      <c r="Q2459" s="93"/>
      <c r="S2459" s="293"/>
    </row>
    <row r="2460" spans="6:19" x14ac:dyDescent="0.25">
      <c r="F2460" s="87"/>
      <c r="O2460" s="273"/>
      <c r="Q2460" s="93"/>
      <c r="S2460" s="293"/>
    </row>
    <row r="2461" spans="6:19" x14ac:dyDescent="0.25">
      <c r="F2461" s="87"/>
      <c r="O2461" s="273"/>
      <c r="Q2461" s="93"/>
      <c r="S2461" s="293"/>
    </row>
    <row r="2462" spans="6:19" x14ac:dyDescent="0.25">
      <c r="F2462" s="87"/>
      <c r="Q2462" s="93"/>
      <c r="S2462" s="293"/>
    </row>
    <row r="2463" spans="6:19" x14ac:dyDescent="0.25">
      <c r="F2463" s="87"/>
      <c r="O2463" s="273"/>
      <c r="Q2463" s="93"/>
      <c r="S2463" s="293"/>
    </row>
    <row r="2464" spans="6:19" x14ac:dyDescent="0.25">
      <c r="F2464" s="87"/>
      <c r="O2464" s="273"/>
      <c r="Q2464" s="93"/>
      <c r="S2464" s="293"/>
    </row>
    <row r="2465" spans="6:19" x14ac:dyDescent="0.25">
      <c r="F2465" s="87"/>
      <c r="Q2465" s="93"/>
      <c r="S2465" s="293"/>
    </row>
    <row r="2466" spans="6:19" x14ac:dyDescent="0.25">
      <c r="F2466" s="87"/>
      <c r="O2466" s="273"/>
      <c r="Q2466" s="93"/>
      <c r="S2466" s="293"/>
    </row>
    <row r="2467" spans="6:19" x14ac:dyDescent="0.25">
      <c r="F2467" s="87"/>
      <c r="Q2467" s="93"/>
      <c r="S2467" s="293"/>
    </row>
    <row r="2468" spans="6:19" x14ac:dyDescent="0.25">
      <c r="F2468" s="87"/>
      <c r="O2468" s="273"/>
      <c r="S2468" s="293"/>
    </row>
    <row r="2469" spans="6:19" x14ac:dyDescent="0.25">
      <c r="F2469" s="87"/>
      <c r="O2469" s="273"/>
      <c r="Q2469" s="93"/>
      <c r="S2469" s="293"/>
    </row>
    <row r="2470" spans="6:19" x14ac:dyDescent="0.25">
      <c r="F2470" s="87"/>
      <c r="O2470" s="273"/>
      <c r="Q2470" s="93"/>
      <c r="S2470" s="293"/>
    </row>
    <row r="2471" spans="6:19" x14ac:dyDescent="0.25">
      <c r="F2471" s="87"/>
      <c r="S2471" s="293"/>
    </row>
    <row r="2472" spans="6:19" x14ac:dyDescent="0.25">
      <c r="F2472" s="87"/>
      <c r="O2472" s="273"/>
      <c r="Q2472" s="93"/>
      <c r="S2472" s="293"/>
    </row>
    <row r="2473" spans="6:19" x14ac:dyDescent="0.25">
      <c r="F2473" s="87"/>
      <c r="O2473" s="273"/>
      <c r="S2473" s="293"/>
    </row>
    <row r="2474" spans="6:19" x14ac:dyDescent="0.25">
      <c r="F2474" s="87"/>
      <c r="O2474" s="273"/>
      <c r="Q2474" s="93"/>
      <c r="S2474" s="293"/>
    </row>
    <row r="2475" spans="6:19" x14ac:dyDescent="0.25">
      <c r="F2475" s="87"/>
      <c r="Q2475" s="93"/>
      <c r="S2475" s="293"/>
    </row>
    <row r="2476" spans="6:19" x14ac:dyDescent="0.25">
      <c r="F2476" s="87"/>
      <c r="Q2476" s="93"/>
      <c r="S2476" s="293"/>
    </row>
    <row r="2477" spans="6:19" x14ac:dyDescent="0.25">
      <c r="F2477" s="87"/>
      <c r="O2477" s="273"/>
      <c r="Q2477" s="93"/>
      <c r="S2477" s="293"/>
    </row>
    <row r="2478" spans="6:19" x14ac:dyDescent="0.25">
      <c r="F2478" s="87"/>
      <c r="Q2478" s="93"/>
      <c r="S2478" s="293"/>
    </row>
    <row r="2479" spans="6:19" x14ac:dyDescent="0.25">
      <c r="F2479" s="87"/>
      <c r="O2479" s="273"/>
      <c r="Q2479" s="93"/>
      <c r="S2479" s="293"/>
    </row>
    <row r="2480" spans="6:19" x14ac:dyDescent="0.25">
      <c r="F2480" s="87"/>
      <c r="S2480" s="293"/>
    </row>
    <row r="2481" spans="6:19" x14ac:dyDescent="0.25">
      <c r="F2481" s="87"/>
      <c r="O2481" s="273"/>
      <c r="Q2481" s="93"/>
      <c r="S2481" s="293"/>
    </row>
    <row r="2482" spans="6:19" x14ac:dyDescent="0.25">
      <c r="F2482" s="87"/>
      <c r="O2482" s="273"/>
      <c r="S2482" s="293"/>
    </row>
    <row r="2483" spans="6:19" x14ac:dyDescent="0.25">
      <c r="F2483" s="87"/>
      <c r="O2483" s="273"/>
      <c r="S2483" s="293"/>
    </row>
    <row r="2484" spans="6:19" x14ac:dyDescent="0.25">
      <c r="F2484" s="87"/>
      <c r="O2484" s="273"/>
      <c r="Q2484" s="93"/>
      <c r="S2484" s="293"/>
    </row>
    <row r="2485" spans="6:19" x14ac:dyDescent="0.25">
      <c r="F2485" s="87"/>
      <c r="Q2485" s="93"/>
      <c r="S2485" s="293"/>
    </row>
    <row r="2486" spans="6:19" x14ac:dyDescent="0.25">
      <c r="F2486" s="87"/>
      <c r="O2486" s="273"/>
      <c r="S2486" s="293"/>
    </row>
    <row r="2487" spans="6:19" x14ac:dyDescent="0.25">
      <c r="F2487" s="87"/>
      <c r="O2487" s="273"/>
      <c r="Q2487" s="93"/>
      <c r="S2487" s="293"/>
    </row>
    <row r="2488" spans="6:19" x14ac:dyDescent="0.25">
      <c r="F2488" s="87"/>
      <c r="O2488" s="273"/>
      <c r="S2488" s="293"/>
    </row>
    <row r="2489" spans="6:19" x14ac:dyDescent="0.25">
      <c r="F2489" s="87"/>
      <c r="Q2489" s="93"/>
      <c r="S2489" s="293"/>
    </row>
    <row r="2490" spans="6:19" x14ac:dyDescent="0.25">
      <c r="F2490" s="87"/>
      <c r="S2490" s="293"/>
    </row>
    <row r="2491" spans="6:19" x14ac:dyDescent="0.25">
      <c r="F2491" s="87"/>
      <c r="Q2491" s="93"/>
      <c r="S2491" s="293"/>
    </row>
    <row r="2492" spans="6:19" x14ac:dyDescent="0.25">
      <c r="F2492" s="87"/>
      <c r="S2492" s="293"/>
    </row>
    <row r="2493" spans="6:19" x14ac:dyDescent="0.25">
      <c r="F2493" s="87"/>
      <c r="Q2493" s="93"/>
      <c r="S2493" s="293"/>
    </row>
    <row r="2494" spans="6:19" x14ac:dyDescent="0.25">
      <c r="F2494" s="87"/>
      <c r="Q2494" s="93"/>
      <c r="S2494" s="293"/>
    </row>
    <row r="2495" spans="6:19" x14ac:dyDescent="0.25">
      <c r="F2495" s="87"/>
      <c r="Q2495" s="93"/>
      <c r="S2495" s="293"/>
    </row>
    <row r="2496" spans="6:19" x14ac:dyDescent="0.25">
      <c r="F2496" s="87"/>
      <c r="Q2496" s="93"/>
      <c r="S2496" s="293"/>
    </row>
    <row r="2497" spans="6:19" x14ac:dyDescent="0.25">
      <c r="F2497" s="87"/>
      <c r="Q2497" s="93"/>
      <c r="S2497" s="293"/>
    </row>
    <row r="2498" spans="6:19" x14ac:dyDescent="0.25">
      <c r="F2498" s="87"/>
      <c r="Q2498" s="93"/>
      <c r="S2498" s="293"/>
    </row>
    <row r="2499" spans="6:19" x14ac:dyDescent="0.25">
      <c r="F2499" s="87"/>
      <c r="S2499" s="293"/>
    </row>
    <row r="2500" spans="6:19" x14ac:dyDescent="0.25">
      <c r="F2500" s="87"/>
      <c r="Q2500" s="93"/>
      <c r="S2500" s="293"/>
    </row>
    <row r="2501" spans="6:19" x14ac:dyDescent="0.25">
      <c r="F2501" s="87"/>
      <c r="S2501" s="293"/>
    </row>
    <row r="2502" spans="6:19" x14ac:dyDescent="0.25">
      <c r="F2502" s="87"/>
      <c r="Q2502" s="93"/>
      <c r="S2502" s="293"/>
    </row>
    <row r="2503" spans="6:19" x14ac:dyDescent="0.25">
      <c r="F2503" s="87"/>
      <c r="Q2503" s="93"/>
      <c r="S2503" s="293"/>
    </row>
    <row r="2504" spans="6:19" x14ac:dyDescent="0.25">
      <c r="F2504" s="87"/>
      <c r="S2504" s="293"/>
    </row>
    <row r="2505" spans="6:19" x14ac:dyDescent="0.25">
      <c r="F2505" s="87"/>
      <c r="Q2505" s="93"/>
      <c r="S2505" s="293"/>
    </row>
    <row r="2506" spans="6:19" x14ac:dyDescent="0.25">
      <c r="F2506" s="87"/>
      <c r="Q2506" s="93"/>
      <c r="S2506" s="293"/>
    </row>
    <row r="2507" spans="6:19" x14ac:dyDescent="0.25">
      <c r="F2507" s="87"/>
      <c r="Q2507" s="93"/>
      <c r="S2507" s="293"/>
    </row>
    <row r="2508" spans="6:19" x14ac:dyDescent="0.25">
      <c r="F2508" s="87"/>
      <c r="Q2508" s="93"/>
      <c r="S2508" s="293"/>
    </row>
    <row r="2509" spans="6:19" x14ac:dyDescent="0.25">
      <c r="F2509" s="87"/>
      <c r="S2509" s="293"/>
    </row>
    <row r="2510" spans="6:19" x14ac:dyDescent="0.25">
      <c r="F2510" s="87"/>
      <c r="O2510" s="273"/>
      <c r="Q2510" s="93"/>
      <c r="S2510" s="293"/>
    </row>
    <row r="2511" spans="6:19" x14ac:dyDescent="0.25">
      <c r="F2511" s="87"/>
      <c r="O2511" s="273"/>
      <c r="Q2511" s="93"/>
      <c r="S2511" s="293"/>
    </row>
    <row r="2512" spans="6:19" x14ac:dyDescent="0.25">
      <c r="F2512" s="87"/>
      <c r="O2512" s="273"/>
      <c r="Q2512" s="93"/>
      <c r="S2512" s="293"/>
    </row>
    <row r="2513" spans="6:19" x14ac:dyDescent="0.25">
      <c r="F2513" s="87"/>
      <c r="Q2513" s="93"/>
      <c r="S2513" s="293"/>
    </row>
    <row r="2514" spans="6:19" x14ac:dyDescent="0.25">
      <c r="F2514" s="87"/>
      <c r="Q2514" s="93"/>
      <c r="S2514" s="293"/>
    </row>
    <row r="2515" spans="6:19" x14ac:dyDescent="0.25">
      <c r="F2515" s="87"/>
      <c r="Q2515" s="93"/>
      <c r="S2515" s="293"/>
    </row>
    <row r="2516" spans="6:19" x14ac:dyDescent="0.25">
      <c r="F2516" s="87"/>
      <c r="Q2516" s="93"/>
      <c r="S2516" s="293"/>
    </row>
    <row r="2517" spans="6:19" x14ac:dyDescent="0.25">
      <c r="F2517" s="87"/>
      <c r="Q2517" s="93"/>
      <c r="S2517" s="293"/>
    </row>
    <row r="2518" spans="6:19" x14ac:dyDescent="0.25">
      <c r="F2518" s="87"/>
      <c r="M2518" s="172"/>
      <c r="N2518" s="172"/>
      <c r="O2518" s="273"/>
      <c r="Q2518" s="93"/>
      <c r="S2518" s="293"/>
    </row>
    <row r="2519" spans="6:19" x14ac:dyDescent="0.25">
      <c r="F2519" s="87"/>
      <c r="O2519" s="273"/>
      <c r="Q2519" s="93"/>
      <c r="S2519" s="293"/>
    </row>
    <row r="2520" spans="6:19" x14ac:dyDescent="0.25">
      <c r="F2520" s="87"/>
      <c r="O2520" s="273"/>
      <c r="Q2520" s="93"/>
      <c r="S2520" s="293"/>
    </row>
    <row r="2521" spans="6:19" x14ac:dyDescent="0.25">
      <c r="F2521" s="87"/>
      <c r="O2521" s="273"/>
      <c r="Q2521" s="93"/>
      <c r="S2521" s="293"/>
    </row>
    <row r="2522" spans="6:19" x14ac:dyDescent="0.25">
      <c r="F2522" s="87"/>
      <c r="S2522" s="293"/>
    </row>
    <row r="2523" spans="6:19" x14ac:dyDescent="0.25">
      <c r="F2523" s="87"/>
      <c r="O2523" s="273"/>
      <c r="Q2523" s="93"/>
      <c r="S2523" s="293"/>
    </row>
    <row r="2524" spans="6:19" x14ac:dyDescent="0.25">
      <c r="F2524" s="87"/>
      <c r="Q2524" s="93"/>
      <c r="S2524" s="293"/>
    </row>
    <row r="2525" spans="6:19" x14ac:dyDescent="0.25">
      <c r="F2525" s="87"/>
      <c r="Q2525" s="93"/>
      <c r="S2525" s="293"/>
    </row>
    <row r="2526" spans="6:19" x14ac:dyDescent="0.25">
      <c r="F2526" s="87"/>
      <c r="Q2526" s="93"/>
      <c r="S2526" s="293"/>
    </row>
    <row r="2527" spans="6:19" x14ac:dyDescent="0.25">
      <c r="F2527" s="87"/>
      <c r="S2527" s="293"/>
    </row>
    <row r="2528" spans="6:19" x14ac:dyDescent="0.25">
      <c r="F2528" s="87"/>
      <c r="O2528" s="273"/>
      <c r="Q2528" s="93"/>
      <c r="S2528" s="293"/>
    </row>
    <row r="2529" spans="6:19" x14ac:dyDescent="0.25">
      <c r="F2529" s="87"/>
      <c r="O2529" s="273"/>
      <c r="Q2529" s="93"/>
      <c r="S2529" s="293"/>
    </row>
    <row r="2530" spans="6:19" x14ac:dyDescent="0.25">
      <c r="F2530" s="87"/>
      <c r="O2530" s="273"/>
      <c r="Q2530" s="93"/>
      <c r="S2530" s="293"/>
    </row>
    <row r="2531" spans="6:19" x14ac:dyDescent="0.25">
      <c r="F2531" s="87"/>
      <c r="O2531" s="273"/>
      <c r="Q2531" s="93"/>
      <c r="S2531" s="293"/>
    </row>
    <row r="2532" spans="6:19" x14ac:dyDescent="0.25">
      <c r="F2532" s="87"/>
      <c r="Q2532" s="93"/>
      <c r="S2532" s="293"/>
    </row>
    <row r="2533" spans="6:19" x14ac:dyDescent="0.25">
      <c r="F2533" s="87"/>
      <c r="O2533" s="273"/>
      <c r="S2533" s="293"/>
    </row>
    <row r="2534" spans="6:19" x14ac:dyDescent="0.25">
      <c r="F2534" s="87"/>
      <c r="O2534" s="273"/>
      <c r="S2534" s="293"/>
    </row>
    <row r="2535" spans="6:19" x14ac:dyDescent="0.25">
      <c r="F2535" s="87"/>
      <c r="O2535" s="273"/>
      <c r="Q2535" s="93"/>
      <c r="S2535" s="293"/>
    </row>
    <row r="2536" spans="6:19" x14ac:dyDescent="0.25">
      <c r="F2536" s="87"/>
      <c r="Q2536" s="93"/>
      <c r="S2536" s="293"/>
    </row>
    <row r="2537" spans="6:19" x14ac:dyDescent="0.25">
      <c r="F2537" s="87"/>
      <c r="O2537" s="273"/>
      <c r="Q2537" s="93"/>
      <c r="S2537" s="293"/>
    </row>
    <row r="2538" spans="6:19" x14ac:dyDescent="0.25">
      <c r="F2538" s="87"/>
      <c r="O2538" s="273"/>
      <c r="Q2538" s="93"/>
      <c r="S2538" s="293"/>
    </row>
    <row r="2539" spans="6:19" x14ac:dyDescent="0.25">
      <c r="F2539" s="87"/>
      <c r="O2539" s="273"/>
      <c r="S2539" s="293"/>
    </row>
    <row r="2540" spans="6:19" x14ac:dyDescent="0.25">
      <c r="F2540" s="87"/>
      <c r="O2540" s="273"/>
      <c r="Q2540" s="93"/>
      <c r="S2540" s="293"/>
    </row>
    <row r="2541" spans="6:19" x14ac:dyDescent="0.25">
      <c r="F2541" s="87"/>
      <c r="O2541" s="273"/>
      <c r="Q2541" s="93"/>
      <c r="S2541" s="293"/>
    </row>
    <row r="2542" spans="6:19" x14ac:dyDescent="0.25">
      <c r="F2542" s="87"/>
      <c r="O2542" s="273"/>
      <c r="Q2542" s="93"/>
      <c r="S2542" s="293"/>
    </row>
    <row r="2543" spans="6:19" x14ac:dyDescent="0.25">
      <c r="F2543" s="87"/>
      <c r="O2543" s="273"/>
      <c r="Q2543" s="93"/>
      <c r="S2543" s="293"/>
    </row>
    <row r="2544" spans="6:19" x14ac:dyDescent="0.25">
      <c r="F2544" s="87"/>
      <c r="O2544" s="273"/>
      <c r="Q2544" s="93"/>
      <c r="S2544" s="293"/>
    </row>
    <row r="2545" spans="6:19" x14ac:dyDescent="0.25">
      <c r="F2545" s="87"/>
      <c r="S2545" s="293"/>
    </row>
    <row r="2546" spans="6:19" x14ac:dyDescent="0.25">
      <c r="F2546" s="87"/>
      <c r="O2546" s="273"/>
      <c r="Q2546" s="93"/>
      <c r="S2546" s="293"/>
    </row>
    <row r="2547" spans="6:19" x14ac:dyDescent="0.25">
      <c r="F2547" s="87"/>
      <c r="O2547" s="273"/>
      <c r="Q2547" s="93"/>
      <c r="S2547" s="293"/>
    </row>
    <row r="2548" spans="6:19" x14ac:dyDescent="0.25">
      <c r="F2548" s="87"/>
      <c r="O2548" s="273"/>
      <c r="Q2548" s="93"/>
      <c r="S2548" s="293"/>
    </row>
    <row r="2549" spans="6:19" x14ac:dyDescent="0.25">
      <c r="F2549" s="87"/>
      <c r="Q2549" s="93"/>
      <c r="S2549" s="293"/>
    </row>
    <row r="2550" spans="6:19" x14ac:dyDescent="0.25">
      <c r="F2550" s="87"/>
      <c r="O2550" s="273"/>
      <c r="Q2550" s="93"/>
      <c r="S2550" s="293"/>
    </row>
    <row r="2551" spans="6:19" x14ac:dyDescent="0.25">
      <c r="F2551" s="87"/>
      <c r="O2551" s="273"/>
      <c r="Q2551" s="93"/>
      <c r="S2551" s="293"/>
    </row>
    <row r="2552" spans="6:19" x14ac:dyDescent="0.25">
      <c r="F2552" s="87"/>
      <c r="O2552" s="273"/>
      <c r="Q2552" s="93"/>
      <c r="S2552" s="293"/>
    </row>
    <row r="2553" spans="6:19" x14ac:dyDescent="0.25">
      <c r="F2553" s="87"/>
      <c r="O2553" s="273"/>
      <c r="Q2553" s="93"/>
      <c r="S2553" s="293"/>
    </row>
    <row r="2554" spans="6:19" x14ac:dyDescent="0.25">
      <c r="F2554" s="87"/>
      <c r="O2554" s="273"/>
      <c r="Q2554" s="93"/>
      <c r="S2554" s="293"/>
    </row>
    <row r="2555" spans="6:19" x14ac:dyDescent="0.25">
      <c r="F2555" s="87"/>
      <c r="O2555" s="273"/>
      <c r="Q2555" s="93"/>
      <c r="S2555" s="293"/>
    </row>
    <row r="2556" spans="6:19" x14ac:dyDescent="0.25">
      <c r="F2556" s="87"/>
      <c r="O2556" s="273"/>
      <c r="S2556" s="293"/>
    </row>
    <row r="2557" spans="6:19" x14ac:dyDescent="0.25">
      <c r="F2557" s="87"/>
      <c r="O2557" s="273"/>
      <c r="Q2557" s="93"/>
      <c r="S2557" s="293"/>
    </row>
    <row r="2558" spans="6:19" x14ac:dyDescent="0.25">
      <c r="F2558" s="87"/>
      <c r="O2558" s="273"/>
      <c r="Q2558" s="93"/>
      <c r="S2558" s="293"/>
    </row>
    <row r="2559" spans="6:19" x14ac:dyDescent="0.25">
      <c r="F2559" s="87"/>
      <c r="O2559" s="273"/>
      <c r="Q2559" s="93"/>
      <c r="S2559" s="293"/>
    </row>
    <row r="2560" spans="6:19" x14ac:dyDescent="0.25">
      <c r="F2560" s="87"/>
      <c r="O2560" s="273"/>
      <c r="Q2560" s="93"/>
      <c r="S2560" s="293"/>
    </row>
    <row r="2561" spans="6:19" x14ac:dyDescent="0.25">
      <c r="F2561" s="87"/>
      <c r="S2561" s="293"/>
    </row>
    <row r="2562" spans="6:19" x14ac:dyDescent="0.25">
      <c r="F2562" s="87"/>
      <c r="O2562" s="273"/>
      <c r="Q2562" s="93"/>
      <c r="S2562" s="293"/>
    </row>
    <row r="2563" spans="6:19" x14ac:dyDescent="0.25">
      <c r="F2563" s="87"/>
      <c r="O2563" s="273"/>
      <c r="Q2563" s="93"/>
      <c r="S2563" s="293"/>
    </row>
    <row r="2564" spans="6:19" x14ac:dyDescent="0.25">
      <c r="F2564" s="87"/>
      <c r="O2564" s="273"/>
      <c r="Q2564" s="93"/>
      <c r="S2564" s="293"/>
    </row>
    <row r="2565" spans="6:19" x14ac:dyDescent="0.25">
      <c r="F2565" s="87"/>
      <c r="O2565" s="273"/>
      <c r="Q2565" s="93"/>
      <c r="S2565" s="293"/>
    </row>
    <row r="2566" spans="6:19" x14ac:dyDescent="0.25">
      <c r="F2566" s="87"/>
      <c r="O2566" s="273"/>
      <c r="Q2566" s="93"/>
      <c r="S2566" s="293"/>
    </row>
    <row r="2567" spans="6:19" x14ac:dyDescent="0.25">
      <c r="F2567" s="87"/>
      <c r="O2567" s="273"/>
      <c r="Q2567" s="93"/>
      <c r="S2567" s="293"/>
    </row>
    <row r="2568" spans="6:19" x14ac:dyDescent="0.25">
      <c r="F2568" s="87"/>
      <c r="O2568" s="273"/>
      <c r="Q2568" s="93"/>
      <c r="S2568" s="293"/>
    </row>
    <row r="2569" spans="6:19" x14ac:dyDescent="0.25">
      <c r="F2569" s="87"/>
      <c r="O2569" s="273"/>
      <c r="Q2569" s="93"/>
      <c r="S2569" s="293"/>
    </row>
    <row r="2570" spans="6:19" x14ac:dyDescent="0.25">
      <c r="F2570" s="87"/>
      <c r="Q2570" s="93"/>
      <c r="S2570" s="293"/>
    </row>
    <row r="2571" spans="6:19" x14ac:dyDescent="0.25">
      <c r="F2571" s="87"/>
      <c r="O2571" s="273"/>
      <c r="Q2571" s="93"/>
      <c r="S2571" s="293"/>
    </row>
    <row r="2572" spans="6:19" x14ac:dyDescent="0.25">
      <c r="F2572" s="87"/>
      <c r="G2572" s="116"/>
      <c r="O2572" s="273"/>
      <c r="Q2572" s="93"/>
      <c r="S2572" s="293"/>
    </row>
    <row r="2573" spans="6:19" x14ac:dyDescent="0.25">
      <c r="F2573" s="87"/>
      <c r="Q2573" s="93"/>
      <c r="S2573" s="293"/>
    </row>
    <row r="2574" spans="6:19" x14ac:dyDescent="0.25">
      <c r="F2574" s="87"/>
      <c r="O2574" s="273"/>
      <c r="S2574" s="293"/>
    </row>
    <row r="2575" spans="6:19" x14ac:dyDescent="0.25">
      <c r="F2575" s="87"/>
      <c r="O2575" s="273"/>
      <c r="Q2575" s="93"/>
      <c r="S2575" s="293"/>
    </row>
    <row r="2576" spans="6:19" x14ac:dyDescent="0.25">
      <c r="F2576" s="87"/>
      <c r="Q2576" s="93"/>
      <c r="S2576" s="293"/>
    </row>
    <row r="2577" spans="6:19" x14ac:dyDescent="0.25">
      <c r="F2577" s="87"/>
      <c r="O2577" s="273"/>
      <c r="Q2577" s="93"/>
      <c r="S2577" s="293"/>
    </row>
    <row r="2578" spans="6:19" x14ac:dyDescent="0.25">
      <c r="F2578" s="87"/>
      <c r="Q2578" s="93"/>
      <c r="S2578" s="293"/>
    </row>
    <row r="2579" spans="6:19" x14ac:dyDescent="0.25">
      <c r="F2579" s="87"/>
      <c r="O2579" s="273"/>
      <c r="Q2579" s="93"/>
      <c r="S2579" s="293"/>
    </row>
    <row r="2580" spans="6:19" x14ac:dyDescent="0.25">
      <c r="F2580" s="87"/>
      <c r="O2580" s="273"/>
      <c r="Q2580" s="93"/>
      <c r="S2580" s="293"/>
    </row>
    <row r="2581" spans="6:19" x14ac:dyDescent="0.25">
      <c r="F2581" s="87"/>
      <c r="O2581" s="273"/>
      <c r="Q2581" s="93"/>
      <c r="S2581" s="293"/>
    </row>
    <row r="2582" spans="6:19" x14ac:dyDescent="0.25">
      <c r="F2582" s="87"/>
      <c r="Q2582" s="93"/>
      <c r="S2582" s="293"/>
    </row>
    <row r="2583" spans="6:19" x14ac:dyDescent="0.25">
      <c r="F2583" s="87"/>
      <c r="Q2583" s="93"/>
      <c r="S2583" s="293"/>
    </row>
    <row r="2584" spans="6:19" x14ac:dyDescent="0.25">
      <c r="F2584" s="87"/>
      <c r="Q2584" s="93"/>
      <c r="S2584" s="293"/>
    </row>
    <row r="2585" spans="6:19" x14ac:dyDescent="0.25">
      <c r="F2585" s="87"/>
      <c r="O2585" s="273"/>
      <c r="Q2585" s="93"/>
      <c r="S2585" s="293"/>
    </row>
    <row r="2586" spans="6:19" x14ac:dyDescent="0.25">
      <c r="F2586" s="87"/>
      <c r="O2586" s="273"/>
      <c r="Q2586" s="93"/>
      <c r="S2586" s="293"/>
    </row>
    <row r="2587" spans="6:19" x14ac:dyDescent="0.25">
      <c r="F2587" s="87"/>
      <c r="S2587" s="293"/>
    </row>
    <row r="2588" spans="6:19" x14ac:dyDescent="0.25">
      <c r="F2588" s="87"/>
      <c r="Q2588" s="93"/>
      <c r="S2588" s="293"/>
    </row>
    <row r="2589" spans="6:19" x14ac:dyDescent="0.25">
      <c r="F2589" s="87"/>
      <c r="O2589" s="273"/>
      <c r="S2589" s="293"/>
    </row>
    <row r="2590" spans="6:19" x14ac:dyDescent="0.25">
      <c r="F2590" s="87"/>
      <c r="O2590" s="273"/>
      <c r="S2590" s="293"/>
    </row>
    <row r="2591" spans="6:19" x14ac:dyDescent="0.25">
      <c r="F2591" s="87"/>
      <c r="S2591" s="293"/>
    </row>
    <row r="2592" spans="6:19" x14ac:dyDescent="0.25">
      <c r="F2592" s="87"/>
      <c r="Q2592" s="93"/>
      <c r="S2592" s="293"/>
    </row>
    <row r="2593" spans="6:19" x14ac:dyDescent="0.25">
      <c r="F2593" s="87"/>
      <c r="Q2593" s="93"/>
      <c r="S2593" s="293"/>
    </row>
    <row r="2594" spans="6:19" x14ac:dyDescent="0.25">
      <c r="F2594" s="87"/>
      <c r="Q2594" s="93"/>
      <c r="S2594" s="293"/>
    </row>
    <row r="2595" spans="6:19" x14ac:dyDescent="0.25">
      <c r="F2595" s="87"/>
      <c r="Q2595" s="93"/>
      <c r="S2595" s="293"/>
    </row>
    <row r="2596" spans="6:19" x14ac:dyDescent="0.25">
      <c r="F2596" s="87"/>
      <c r="Q2596" s="93"/>
      <c r="S2596" s="293"/>
    </row>
    <row r="2597" spans="6:19" x14ac:dyDescent="0.25">
      <c r="F2597" s="87"/>
      <c r="Q2597" s="93"/>
      <c r="S2597" s="293"/>
    </row>
    <row r="2598" spans="6:19" x14ac:dyDescent="0.25">
      <c r="F2598" s="87"/>
      <c r="O2598" s="273"/>
      <c r="Q2598" s="93"/>
      <c r="S2598" s="293"/>
    </row>
    <row r="2599" spans="6:19" x14ac:dyDescent="0.25">
      <c r="F2599" s="87"/>
      <c r="O2599" s="273"/>
      <c r="Q2599" s="93"/>
      <c r="S2599" s="293"/>
    </row>
    <row r="2600" spans="6:19" x14ac:dyDescent="0.25">
      <c r="F2600" s="87"/>
      <c r="O2600" s="273"/>
      <c r="Q2600" s="93"/>
      <c r="S2600" s="293"/>
    </row>
    <row r="2601" spans="6:19" x14ac:dyDescent="0.25">
      <c r="F2601" s="87"/>
      <c r="O2601" s="273"/>
      <c r="Q2601" s="93"/>
      <c r="S2601" s="293"/>
    </row>
    <row r="2602" spans="6:19" x14ac:dyDescent="0.25">
      <c r="F2602" s="87"/>
      <c r="Q2602" s="93"/>
      <c r="S2602" s="293"/>
    </row>
    <row r="2603" spans="6:19" x14ac:dyDescent="0.25">
      <c r="F2603" s="87"/>
      <c r="O2603" s="273"/>
      <c r="Q2603" s="93"/>
      <c r="S2603" s="293"/>
    </row>
    <row r="2604" spans="6:19" x14ac:dyDescent="0.25">
      <c r="F2604" s="87"/>
      <c r="Q2604" s="93"/>
      <c r="S2604" s="293"/>
    </row>
    <row r="2605" spans="6:19" x14ac:dyDescent="0.25">
      <c r="F2605" s="87"/>
      <c r="O2605" s="273"/>
      <c r="Q2605" s="93"/>
      <c r="S2605" s="293"/>
    </row>
    <row r="2606" spans="6:19" x14ac:dyDescent="0.25">
      <c r="F2606" s="87"/>
      <c r="O2606" s="273"/>
      <c r="Q2606" s="93"/>
      <c r="S2606" s="293"/>
    </row>
    <row r="2607" spans="6:19" x14ac:dyDescent="0.25">
      <c r="F2607" s="87"/>
      <c r="O2607" s="273"/>
      <c r="Q2607" s="93"/>
      <c r="S2607" s="293"/>
    </row>
    <row r="2608" spans="6:19" x14ac:dyDescent="0.25">
      <c r="F2608" s="87"/>
      <c r="O2608" s="273"/>
      <c r="S2608" s="293"/>
    </row>
    <row r="2609" spans="6:19" x14ac:dyDescent="0.25">
      <c r="F2609" s="87"/>
      <c r="Q2609" s="93"/>
      <c r="S2609" s="293"/>
    </row>
    <row r="2610" spans="6:19" x14ac:dyDescent="0.25">
      <c r="F2610" s="87"/>
      <c r="Q2610" s="93"/>
      <c r="S2610" s="293"/>
    </row>
    <row r="2611" spans="6:19" x14ac:dyDescent="0.25">
      <c r="F2611" s="87"/>
      <c r="Q2611" s="93"/>
      <c r="S2611" s="293"/>
    </row>
    <row r="2612" spans="6:19" x14ac:dyDescent="0.25">
      <c r="F2612" s="87"/>
      <c r="Q2612" s="93"/>
      <c r="S2612" s="293"/>
    </row>
    <row r="2613" spans="6:19" x14ac:dyDescent="0.25">
      <c r="F2613" s="87"/>
      <c r="O2613" s="273"/>
      <c r="Q2613" s="93"/>
      <c r="S2613" s="293"/>
    </row>
    <row r="2614" spans="6:19" x14ac:dyDescent="0.25">
      <c r="F2614" s="87"/>
      <c r="Q2614" s="93"/>
      <c r="S2614" s="293"/>
    </row>
    <row r="2615" spans="6:19" x14ac:dyDescent="0.25">
      <c r="F2615" s="87"/>
      <c r="Q2615" s="93"/>
      <c r="S2615" s="293"/>
    </row>
    <row r="2616" spans="6:19" x14ac:dyDescent="0.25">
      <c r="F2616" s="87"/>
      <c r="Q2616" s="93"/>
      <c r="S2616" s="293"/>
    </row>
    <row r="2617" spans="6:19" x14ac:dyDescent="0.25">
      <c r="F2617" s="87"/>
      <c r="Q2617" s="93"/>
      <c r="S2617" s="293"/>
    </row>
    <row r="2618" spans="6:19" x14ac:dyDescent="0.25">
      <c r="F2618" s="87"/>
      <c r="O2618" s="273"/>
      <c r="Q2618" s="93"/>
      <c r="S2618" s="293"/>
    </row>
    <row r="2619" spans="6:19" x14ac:dyDescent="0.25">
      <c r="F2619" s="87"/>
      <c r="Q2619" s="93"/>
      <c r="S2619" s="293"/>
    </row>
    <row r="2620" spans="6:19" x14ac:dyDescent="0.25">
      <c r="F2620" s="87"/>
      <c r="O2620" s="273"/>
      <c r="Q2620" s="93"/>
      <c r="S2620" s="293"/>
    </row>
    <row r="2621" spans="6:19" x14ac:dyDescent="0.25">
      <c r="F2621" s="87"/>
      <c r="S2621" s="293"/>
    </row>
    <row r="2622" spans="6:19" x14ac:dyDescent="0.25">
      <c r="F2622" s="87"/>
      <c r="Q2622" s="93"/>
      <c r="S2622" s="293"/>
    </row>
    <row r="2623" spans="6:19" x14ac:dyDescent="0.25">
      <c r="F2623" s="87"/>
      <c r="Q2623" s="93"/>
      <c r="S2623" s="293"/>
    </row>
    <row r="2624" spans="6:19" x14ac:dyDescent="0.25">
      <c r="F2624" s="87"/>
      <c r="O2624" s="273"/>
      <c r="Q2624" s="93"/>
      <c r="S2624" s="293"/>
    </row>
    <row r="2625" spans="6:19" x14ac:dyDescent="0.25">
      <c r="F2625" s="87"/>
      <c r="O2625" s="273"/>
      <c r="Q2625" s="93"/>
      <c r="S2625" s="293"/>
    </row>
    <row r="2626" spans="6:19" x14ac:dyDescent="0.25">
      <c r="F2626" s="87"/>
      <c r="S2626" s="293"/>
    </row>
    <row r="2627" spans="6:19" x14ac:dyDescent="0.25">
      <c r="F2627" s="87"/>
      <c r="S2627" s="293"/>
    </row>
    <row r="2628" spans="6:19" x14ac:dyDescent="0.25">
      <c r="F2628" s="87"/>
      <c r="Q2628" s="93"/>
      <c r="S2628" s="293"/>
    </row>
    <row r="2629" spans="6:19" x14ac:dyDescent="0.25">
      <c r="F2629" s="87"/>
      <c r="O2629" s="273"/>
      <c r="S2629" s="293"/>
    </row>
    <row r="2630" spans="6:19" x14ac:dyDescent="0.25">
      <c r="F2630" s="87"/>
      <c r="O2630" s="273"/>
      <c r="Q2630" s="93"/>
      <c r="S2630" s="293"/>
    </row>
    <row r="2631" spans="6:19" x14ac:dyDescent="0.25">
      <c r="F2631" s="87"/>
      <c r="S2631" s="293"/>
    </row>
    <row r="2632" spans="6:19" x14ac:dyDescent="0.25">
      <c r="F2632" s="87"/>
      <c r="O2632" s="273"/>
      <c r="Q2632" s="93"/>
      <c r="S2632" s="293"/>
    </row>
    <row r="2633" spans="6:19" x14ac:dyDescent="0.25">
      <c r="F2633" s="87"/>
      <c r="Q2633" s="93"/>
      <c r="S2633" s="293"/>
    </row>
    <row r="2634" spans="6:19" x14ac:dyDescent="0.25">
      <c r="F2634" s="87"/>
      <c r="S2634" s="293"/>
    </row>
    <row r="2635" spans="6:19" x14ac:dyDescent="0.25">
      <c r="F2635" s="87"/>
      <c r="O2635" s="273"/>
      <c r="Q2635" s="93"/>
      <c r="S2635" s="293"/>
    </row>
    <row r="2636" spans="6:19" x14ac:dyDescent="0.25">
      <c r="F2636" s="87"/>
      <c r="Q2636" s="93"/>
      <c r="S2636" s="293"/>
    </row>
    <row r="2637" spans="6:19" x14ac:dyDescent="0.25">
      <c r="F2637" s="87"/>
      <c r="O2637" s="273"/>
      <c r="Q2637" s="93"/>
      <c r="S2637" s="293"/>
    </row>
    <row r="2638" spans="6:19" x14ac:dyDescent="0.25">
      <c r="F2638" s="87"/>
      <c r="Q2638" s="93"/>
      <c r="S2638" s="293"/>
    </row>
    <row r="2639" spans="6:19" x14ac:dyDescent="0.25">
      <c r="F2639" s="87"/>
      <c r="S2639" s="293"/>
    </row>
    <row r="2640" spans="6:19" x14ac:dyDescent="0.25">
      <c r="F2640" s="87"/>
      <c r="Q2640" s="93"/>
      <c r="S2640" s="293"/>
    </row>
    <row r="2641" spans="6:19" x14ac:dyDescent="0.25">
      <c r="F2641" s="87"/>
      <c r="Q2641" s="93"/>
      <c r="S2641" s="293"/>
    </row>
    <row r="2642" spans="6:19" x14ac:dyDescent="0.25">
      <c r="F2642" s="87"/>
      <c r="O2642" s="273"/>
      <c r="Q2642" s="93"/>
      <c r="S2642" s="293"/>
    </row>
    <row r="2643" spans="6:19" x14ac:dyDescent="0.25">
      <c r="F2643" s="87"/>
      <c r="O2643" s="273"/>
      <c r="Q2643" s="93"/>
      <c r="S2643" s="293"/>
    </row>
    <row r="2644" spans="6:19" x14ac:dyDescent="0.25">
      <c r="F2644" s="87"/>
      <c r="Q2644" s="93"/>
      <c r="S2644" s="293"/>
    </row>
    <row r="2645" spans="6:19" x14ac:dyDescent="0.25">
      <c r="F2645" s="87"/>
      <c r="O2645" s="273"/>
      <c r="Q2645" s="93"/>
      <c r="S2645" s="293"/>
    </row>
    <row r="2646" spans="6:19" x14ac:dyDescent="0.25">
      <c r="F2646" s="87"/>
      <c r="O2646" s="273"/>
      <c r="Q2646" s="93"/>
      <c r="S2646" s="293"/>
    </row>
    <row r="2647" spans="6:19" x14ac:dyDescent="0.25">
      <c r="F2647" s="87"/>
      <c r="O2647" s="273"/>
      <c r="Q2647" s="93"/>
      <c r="S2647" s="293"/>
    </row>
    <row r="2648" spans="6:19" x14ac:dyDescent="0.25">
      <c r="F2648" s="87"/>
      <c r="O2648" s="273"/>
      <c r="S2648" s="293"/>
    </row>
    <row r="2649" spans="6:19" x14ac:dyDescent="0.25">
      <c r="F2649" s="87"/>
      <c r="Q2649" s="93"/>
      <c r="S2649" s="293"/>
    </row>
    <row r="2650" spans="6:19" x14ac:dyDescent="0.25">
      <c r="F2650" s="87"/>
      <c r="O2650" s="273"/>
      <c r="Q2650" s="93"/>
      <c r="S2650" s="293"/>
    </row>
    <row r="2651" spans="6:19" x14ac:dyDescent="0.25">
      <c r="F2651" s="87"/>
      <c r="O2651" s="273"/>
      <c r="Q2651" s="93"/>
      <c r="S2651" s="293"/>
    </row>
    <row r="2652" spans="6:19" x14ac:dyDescent="0.25">
      <c r="F2652" s="87"/>
      <c r="O2652" s="273"/>
      <c r="S2652" s="293"/>
    </row>
    <row r="2653" spans="6:19" x14ac:dyDescent="0.25">
      <c r="F2653" s="87"/>
      <c r="O2653" s="273"/>
      <c r="Q2653" s="93"/>
      <c r="S2653" s="293"/>
    </row>
    <row r="2654" spans="6:19" x14ac:dyDescent="0.25">
      <c r="F2654" s="87"/>
      <c r="S2654" s="293"/>
    </row>
    <row r="2655" spans="6:19" x14ac:dyDescent="0.25">
      <c r="F2655" s="87"/>
      <c r="O2655" s="273"/>
      <c r="S2655" s="293"/>
    </row>
    <row r="2656" spans="6:19" x14ac:dyDescent="0.25">
      <c r="F2656" s="87"/>
      <c r="Q2656" s="93"/>
      <c r="S2656" s="293"/>
    </row>
    <row r="2657" spans="6:19" x14ac:dyDescent="0.25">
      <c r="F2657" s="87"/>
      <c r="Q2657" s="93"/>
      <c r="S2657" s="293"/>
    </row>
    <row r="2658" spans="6:19" x14ac:dyDescent="0.25">
      <c r="F2658" s="87"/>
      <c r="S2658" s="293"/>
    </row>
    <row r="2659" spans="6:19" x14ac:dyDescent="0.25">
      <c r="F2659" s="87"/>
      <c r="S2659" s="293"/>
    </row>
    <row r="2660" spans="6:19" x14ac:dyDescent="0.25">
      <c r="F2660" s="87"/>
      <c r="S2660" s="293"/>
    </row>
    <row r="2661" spans="6:19" x14ac:dyDescent="0.25">
      <c r="F2661" s="87"/>
      <c r="O2661" s="273"/>
      <c r="Q2661" s="93"/>
      <c r="S2661" s="293"/>
    </row>
    <row r="2662" spans="6:19" x14ac:dyDescent="0.25">
      <c r="F2662" s="87"/>
      <c r="O2662" s="273"/>
      <c r="Q2662" s="93"/>
      <c r="S2662" s="293"/>
    </row>
    <row r="2663" spans="6:19" x14ac:dyDescent="0.25">
      <c r="F2663" s="87"/>
      <c r="O2663" s="273"/>
      <c r="Q2663" s="93"/>
      <c r="S2663" s="293"/>
    </row>
    <row r="2664" spans="6:19" x14ac:dyDescent="0.25">
      <c r="F2664" s="87"/>
      <c r="Q2664" s="93"/>
      <c r="S2664" s="293"/>
    </row>
    <row r="2665" spans="6:19" x14ac:dyDescent="0.25">
      <c r="F2665" s="87"/>
      <c r="Q2665" s="93"/>
      <c r="S2665" s="293"/>
    </row>
    <row r="2666" spans="6:19" x14ac:dyDescent="0.25">
      <c r="F2666" s="87"/>
      <c r="O2666" s="273"/>
      <c r="S2666" s="293"/>
    </row>
    <row r="2667" spans="6:19" x14ac:dyDescent="0.25">
      <c r="F2667" s="87"/>
      <c r="Q2667" s="93"/>
      <c r="S2667" s="293"/>
    </row>
    <row r="2668" spans="6:19" x14ac:dyDescent="0.25">
      <c r="F2668" s="87"/>
      <c r="O2668" s="273"/>
      <c r="S2668" s="293"/>
    </row>
    <row r="2669" spans="6:19" x14ac:dyDescent="0.25">
      <c r="F2669" s="87"/>
      <c r="O2669" s="273"/>
      <c r="Q2669" s="93"/>
      <c r="S2669" s="293"/>
    </row>
    <row r="2670" spans="6:19" x14ac:dyDescent="0.25">
      <c r="F2670" s="87"/>
      <c r="Q2670" s="93"/>
      <c r="S2670" s="293"/>
    </row>
    <row r="2671" spans="6:19" x14ac:dyDescent="0.25">
      <c r="F2671" s="87"/>
      <c r="O2671" s="273"/>
      <c r="Q2671" s="93"/>
      <c r="S2671" s="293"/>
    </row>
    <row r="2672" spans="6:19" x14ac:dyDescent="0.25">
      <c r="F2672" s="87"/>
      <c r="O2672" s="273"/>
      <c r="Q2672" s="93"/>
      <c r="S2672" s="293"/>
    </row>
    <row r="2673" spans="6:19" x14ac:dyDescent="0.25">
      <c r="F2673" s="87"/>
      <c r="O2673" s="273"/>
      <c r="Q2673" s="93"/>
      <c r="S2673" s="293"/>
    </row>
    <row r="2674" spans="6:19" x14ac:dyDescent="0.25">
      <c r="F2674" s="87"/>
      <c r="Q2674" s="93"/>
      <c r="S2674" s="293"/>
    </row>
    <row r="2675" spans="6:19" x14ac:dyDescent="0.25">
      <c r="F2675" s="87"/>
      <c r="S2675" s="293"/>
    </row>
    <row r="2676" spans="6:19" x14ac:dyDescent="0.25">
      <c r="F2676" s="87"/>
      <c r="O2676" s="273"/>
      <c r="Q2676" s="93"/>
      <c r="S2676" s="293"/>
    </row>
    <row r="2677" spans="6:19" x14ac:dyDescent="0.25">
      <c r="F2677" s="87"/>
      <c r="Q2677" s="93"/>
      <c r="S2677" s="293"/>
    </row>
    <row r="2678" spans="6:19" x14ac:dyDescent="0.25">
      <c r="F2678" s="87"/>
      <c r="O2678" s="273"/>
      <c r="Q2678" s="93"/>
      <c r="S2678" s="293"/>
    </row>
    <row r="2679" spans="6:19" x14ac:dyDescent="0.25">
      <c r="F2679" s="87"/>
      <c r="O2679" s="273"/>
      <c r="S2679" s="293"/>
    </row>
    <row r="2680" spans="6:19" x14ac:dyDescent="0.25">
      <c r="F2680" s="87"/>
      <c r="Q2680" s="93"/>
      <c r="S2680" s="293"/>
    </row>
    <row r="2681" spans="6:19" x14ac:dyDescent="0.25">
      <c r="F2681" s="87"/>
      <c r="O2681" s="273"/>
      <c r="S2681" s="293"/>
    </row>
    <row r="2682" spans="6:19" x14ac:dyDescent="0.25">
      <c r="F2682" s="87"/>
      <c r="S2682" s="293"/>
    </row>
    <row r="2683" spans="6:19" x14ac:dyDescent="0.25">
      <c r="F2683" s="87"/>
      <c r="Q2683" s="93"/>
      <c r="S2683" s="293"/>
    </row>
    <row r="2684" spans="6:19" x14ac:dyDescent="0.25">
      <c r="F2684" s="87"/>
      <c r="O2684" s="273"/>
      <c r="S2684" s="293"/>
    </row>
    <row r="2685" spans="6:19" x14ac:dyDescent="0.25">
      <c r="F2685" s="87"/>
      <c r="O2685" s="273"/>
      <c r="Q2685" s="93"/>
      <c r="S2685" s="293"/>
    </row>
    <row r="2686" spans="6:19" x14ac:dyDescent="0.25">
      <c r="F2686" s="87"/>
      <c r="S2686" s="293"/>
    </row>
    <row r="2687" spans="6:19" x14ac:dyDescent="0.25">
      <c r="F2687" s="87"/>
      <c r="O2687" s="273"/>
      <c r="S2687" s="293"/>
    </row>
    <row r="2688" spans="6:19" x14ac:dyDescent="0.25">
      <c r="F2688" s="87"/>
      <c r="O2688" s="273"/>
      <c r="Q2688" s="93"/>
      <c r="S2688" s="293"/>
    </row>
    <row r="2689" spans="6:19" x14ac:dyDescent="0.25">
      <c r="F2689" s="87"/>
      <c r="O2689" s="273"/>
      <c r="S2689" s="293"/>
    </row>
    <row r="2690" spans="6:19" x14ac:dyDescent="0.25">
      <c r="F2690" s="87"/>
      <c r="O2690" s="273"/>
      <c r="Q2690" s="93"/>
      <c r="S2690" s="293"/>
    </row>
    <row r="2691" spans="6:19" x14ac:dyDescent="0.25">
      <c r="F2691" s="87"/>
      <c r="O2691" s="273"/>
      <c r="Q2691" s="93"/>
      <c r="S2691" s="293"/>
    </row>
    <row r="2692" spans="6:19" x14ac:dyDescent="0.25">
      <c r="F2692" s="87"/>
      <c r="O2692" s="273"/>
      <c r="S2692" s="293"/>
    </row>
    <row r="2693" spans="6:19" x14ac:dyDescent="0.25">
      <c r="F2693" s="87"/>
      <c r="O2693" s="273"/>
      <c r="Q2693" s="93"/>
      <c r="S2693" s="293"/>
    </row>
    <row r="2694" spans="6:19" x14ac:dyDescent="0.25">
      <c r="F2694" s="87"/>
      <c r="Q2694" s="93"/>
      <c r="S2694" s="293"/>
    </row>
    <row r="2695" spans="6:19" x14ac:dyDescent="0.25">
      <c r="F2695" s="87"/>
      <c r="O2695" s="273"/>
      <c r="Q2695" s="93"/>
      <c r="S2695" s="293"/>
    </row>
    <row r="2696" spans="6:19" x14ac:dyDescent="0.25">
      <c r="F2696" s="87"/>
      <c r="O2696" s="273"/>
      <c r="S2696" s="293"/>
    </row>
    <row r="2697" spans="6:19" x14ac:dyDescent="0.25">
      <c r="F2697" s="87"/>
      <c r="O2697" s="273"/>
      <c r="Q2697" s="93"/>
      <c r="S2697" s="293"/>
    </row>
    <row r="2698" spans="6:19" x14ac:dyDescent="0.25">
      <c r="F2698" s="87"/>
      <c r="O2698" s="273"/>
      <c r="S2698" s="293"/>
    </row>
    <row r="2699" spans="6:19" x14ac:dyDescent="0.25">
      <c r="F2699" s="87"/>
      <c r="O2699" s="273"/>
      <c r="S2699" s="293"/>
    </row>
    <row r="2700" spans="6:19" x14ac:dyDescent="0.25">
      <c r="F2700" s="87"/>
      <c r="O2700" s="273"/>
      <c r="Q2700" s="93"/>
      <c r="S2700" s="293"/>
    </row>
    <row r="2701" spans="6:19" x14ac:dyDescent="0.25">
      <c r="F2701" s="87"/>
      <c r="O2701" s="273"/>
      <c r="S2701" s="293"/>
    </row>
    <row r="2702" spans="6:19" x14ac:dyDescent="0.25">
      <c r="F2702" s="87"/>
      <c r="S2702" s="293"/>
    </row>
    <row r="2703" spans="6:19" x14ac:dyDescent="0.25">
      <c r="F2703" s="87"/>
      <c r="S2703" s="293"/>
    </row>
    <row r="2704" spans="6:19" x14ac:dyDescent="0.25">
      <c r="F2704" s="87"/>
      <c r="Q2704" s="93"/>
      <c r="S2704" s="293"/>
    </row>
    <row r="2705" spans="6:19" x14ac:dyDescent="0.25">
      <c r="F2705" s="87"/>
      <c r="Q2705" s="93"/>
      <c r="S2705" s="293"/>
    </row>
    <row r="2706" spans="6:19" x14ac:dyDescent="0.25">
      <c r="F2706" s="87"/>
      <c r="Q2706" s="93"/>
      <c r="S2706" s="293"/>
    </row>
    <row r="2707" spans="6:19" x14ac:dyDescent="0.25">
      <c r="F2707" s="87"/>
      <c r="O2707" s="273"/>
      <c r="Q2707" s="93"/>
      <c r="S2707" s="293"/>
    </row>
    <row r="2708" spans="6:19" x14ac:dyDescent="0.25">
      <c r="F2708" s="87"/>
      <c r="O2708" s="273"/>
      <c r="S2708" s="293"/>
    </row>
    <row r="2709" spans="6:19" x14ac:dyDescent="0.25">
      <c r="F2709" s="87"/>
      <c r="O2709" s="273"/>
      <c r="Q2709" s="93"/>
      <c r="S2709" s="293"/>
    </row>
    <row r="2710" spans="6:19" x14ac:dyDescent="0.25">
      <c r="F2710" s="87"/>
      <c r="O2710" s="273"/>
      <c r="Q2710" s="93"/>
      <c r="S2710" s="293"/>
    </row>
    <row r="2711" spans="6:19" x14ac:dyDescent="0.25">
      <c r="F2711" s="87"/>
      <c r="Q2711" s="93"/>
      <c r="S2711" s="293"/>
    </row>
    <row r="2712" spans="6:19" x14ac:dyDescent="0.25">
      <c r="F2712" s="87"/>
      <c r="Q2712" s="93"/>
      <c r="S2712" s="293"/>
    </row>
    <row r="2713" spans="6:19" x14ac:dyDescent="0.25">
      <c r="F2713" s="87"/>
      <c r="Q2713" s="93"/>
      <c r="S2713" s="293"/>
    </row>
    <row r="2714" spans="6:19" x14ac:dyDescent="0.25">
      <c r="F2714" s="87"/>
      <c r="Q2714" s="93"/>
      <c r="S2714" s="293"/>
    </row>
    <row r="2715" spans="6:19" x14ac:dyDescent="0.25">
      <c r="F2715" s="87"/>
      <c r="Q2715" s="93"/>
      <c r="S2715" s="293"/>
    </row>
    <row r="2716" spans="6:19" x14ac:dyDescent="0.25">
      <c r="F2716" s="87"/>
      <c r="O2716" s="273"/>
      <c r="Q2716" s="93"/>
      <c r="S2716" s="293"/>
    </row>
    <row r="2717" spans="6:19" x14ac:dyDescent="0.25">
      <c r="F2717" s="87"/>
      <c r="Q2717" s="93"/>
      <c r="S2717" s="293"/>
    </row>
    <row r="2718" spans="6:19" x14ac:dyDescent="0.25">
      <c r="F2718" s="87"/>
      <c r="Q2718" s="93"/>
      <c r="S2718" s="293"/>
    </row>
    <row r="2719" spans="6:19" x14ac:dyDescent="0.25">
      <c r="F2719" s="87"/>
      <c r="O2719" s="273"/>
      <c r="S2719" s="293"/>
    </row>
    <row r="2720" spans="6:19" x14ac:dyDescent="0.25">
      <c r="F2720" s="87"/>
      <c r="Q2720" s="93"/>
      <c r="S2720" s="293"/>
    </row>
    <row r="2721" spans="1:20" x14ac:dyDescent="0.25">
      <c r="F2721" s="87"/>
      <c r="Q2721" s="93"/>
      <c r="S2721" s="293"/>
    </row>
    <row r="2722" spans="1:20" x14ac:dyDescent="0.25">
      <c r="F2722" s="87"/>
      <c r="Q2722" s="93"/>
      <c r="S2722" s="293"/>
    </row>
    <row r="2723" spans="1:20" x14ac:dyDescent="0.25">
      <c r="F2723" s="87"/>
      <c r="O2723" s="273"/>
      <c r="Q2723" s="93"/>
      <c r="S2723" s="293"/>
    </row>
    <row r="2724" spans="1:20" x14ac:dyDescent="0.25">
      <c r="F2724" s="87"/>
      <c r="Q2724" s="93"/>
      <c r="S2724" s="293"/>
    </row>
    <row r="2725" spans="1:20" x14ac:dyDescent="0.25">
      <c r="F2725" s="87"/>
      <c r="Q2725" s="93"/>
      <c r="S2725" s="293"/>
    </row>
    <row r="2726" spans="1:20" x14ac:dyDescent="0.25">
      <c r="F2726" s="87"/>
      <c r="S2726" s="293"/>
    </row>
    <row r="2727" spans="1:20" x14ac:dyDescent="0.25">
      <c r="F2727" s="87"/>
      <c r="O2727" s="273"/>
      <c r="Q2727" s="93"/>
      <c r="S2727" s="293"/>
    </row>
    <row r="2728" spans="1:20" x14ac:dyDescent="0.25">
      <c r="F2728" s="87"/>
      <c r="O2728" s="273"/>
      <c r="S2728" s="293"/>
    </row>
    <row r="2729" spans="1:20" x14ac:dyDescent="0.25">
      <c r="F2729" s="87"/>
      <c r="Q2729" s="93"/>
      <c r="S2729" s="293"/>
    </row>
    <row r="2730" spans="1:20" x14ac:dyDescent="0.25">
      <c r="F2730" s="87"/>
      <c r="O2730" s="273"/>
      <c r="S2730" s="293"/>
    </row>
    <row r="2731" spans="1:20" s="71" customFormat="1" x14ac:dyDescent="0.25">
      <c r="A2731" s="299"/>
      <c r="B2731" s="300"/>
      <c r="C2731" s="301"/>
      <c r="D2731" s="302"/>
      <c r="E2731" s="302"/>
      <c r="F2731" s="87"/>
      <c r="G2731" s="303"/>
      <c r="H2731" s="304"/>
      <c r="I2731" s="301"/>
      <c r="J2731" s="305"/>
      <c r="K2731" s="306"/>
      <c r="L2731" s="306"/>
      <c r="M2731" s="301"/>
      <c r="N2731" s="301"/>
      <c r="O2731" s="307"/>
      <c r="P2731" s="301"/>
      <c r="Q2731" s="301"/>
      <c r="R2731" s="301"/>
      <c r="S2731" s="308"/>
      <c r="T2731" s="301"/>
    </row>
    <row r="2732" spans="1:20" x14ac:dyDescent="0.25">
      <c r="F2732" s="87"/>
      <c r="O2732" s="273"/>
      <c r="Q2732" s="93"/>
      <c r="S2732" s="293"/>
    </row>
    <row r="2733" spans="1:20" x14ac:dyDescent="0.25">
      <c r="F2733" s="87"/>
      <c r="Q2733" s="93"/>
      <c r="S2733" s="293"/>
    </row>
    <row r="2734" spans="1:20" x14ac:dyDescent="0.25">
      <c r="F2734" s="87"/>
      <c r="Q2734" s="93"/>
      <c r="S2734" s="293"/>
    </row>
    <row r="2735" spans="1:20" x14ac:dyDescent="0.25">
      <c r="F2735" s="87"/>
      <c r="S2735" s="293"/>
    </row>
    <row r="2736" spans="1:20" x14ac:dyDescent="0.25">
      <c r="F2736" s="87"/>
      <c r="S2736" s="293"/>
    </row>
    <row r="2737" spans="6:19" x14ac:dyDescent="0.25">
      <c r="F2737" s="87"/>
      <c r="Q2737" s="93"/>
      <c r="S2737" s="293"/>
    </row>
    <row r="2738" spans="6:19" x14ac:dyDescent="0.25">
      <c r="F2738" s="87"/>
      <c r="Q2738" s="93"/>
      <c r="S2738" s="293"/>
    </row>
    <row r="2739" spans="6:19" x14ac:dyDescent="0.25">
      <c r="F2739" s="87"/>
      <c r="Q2739" s="93"/>
      <c r="S2739" s="293"/>
    </row>
    <row r="2740" spans="6:19" x14ac:dyDescent="0.25">
      <c r="F2740" s="87"/>
      <c r="Q2740" s="93"/>
      <c r="S2740" s="293"/>
    </row>
    <row r="2741" spans="6:19" x14ac:dyDescent="0.25">
      <c r="F2741" s="87"/>
      <c r="Q2741" s="93"/>
      <c r="S2741" s="293"/>
    </row>
    <row r="2742" spans="6:19" x14ac:dyDescent="0.25">
      <c r="F2742" s="87"/>
      <c r="Q2742" s="93"/>
      <c r="S2742" s="293"/>
    </row>
    <row r="2743" spans="6:19" x14ac:dyDescent="0.25">
      <c r="F2743" s="87"/>
      <c r="O2743" s="273"/>
      <c r="Q2743" s="93"/>
      <c r="S2743" s="293"/>
    </row>
    <row r="2744" spans="6:19" x14ac:dyDescent="0.25">
      <c r="F2744" s="87"/>
      <c r="O2744" s="273"/>
      <c r="S2744" s="293"/>
    </row>
    <row r="2745" spans="6:19" x14ac:dyDescent="0.25">
      <c r="F2745" s="87"/>
      <c r="O2745" s="273"/>
      <c r="Q2745" s="93"/>
      <c r="S2745" s="293"/>
    </row>
    <row r="2746" spans="6:19" x14ac:dyDescent="0.25">
      <c r="F2746" s="87"/>
      <c r="O2746" s="273"/>
      <c r="Q2746" s="93"/>
      <c r="S2746" s="293"/>
    </row>
    <row r="2747" spans="6:19" x14ac:dyDescent="0.25">
      <c r="F2747" s="87"/>
      <c r="O2747" s="273"/>
      <c r="Q2747" s="93"/>
      <c r="S2747" s="293"/>
    </row>
    <row r="2748" spans="6:19" x14ac:dyDescent="0.25">
      <c r="F2748" s="87"/>
      <c r="Q2748" s="93"/>
      <c r="S2748" s="293"/>
    </row>
    <row r="2749" spans="6:19" x14ac:dyDescent="0.25">
      <c r="F2749" s="87"/>
      <c r="S2749" s="293"/>
    </row>
    <row r="2750" spans="6:19" x14ac:dyDescent="0.25">
      <c r="F2750" s="87"/>
      <c r="S2750" s="293"/>
    </row>
    <row r="2751" spans="6:19" x14ac:dyDescent="0.25">
      <c r="F2751" s="87"/>
      <c r="O2751" s="273"/>
      <c r="Q2751" s="93"/>
      <c r="S2751" s="293"/>
    </row>
    <row r="2752" spans="6:19" x14ac:dyDescent="0.25">
      <c r="F2752" s="87"/>
      <c r="O2752" s="273"/>
      <c r="Q2752" s="93"/>
      <c r="S2752" s="293"/>
    </row>
    <row r="2753" spans="6:19" x14ac:dyDescent="0.25">
      <c r="F2753" s="87"/>
      <c r="O2753" s="273"/>
      <c r="Q2753" s="93"/>
      <c r="S2753" s="293"/>
    </row>
    <row r="2754" spans="6:19" x14ac:dyDescent="0.25">
      <c r="F2754" s="87"/>
      <c r="O2754" s="273"/>
      <c r="S2754" s="293"/>
    </row>
    <row r="2755" spans="6:19" x14ac:dyDescent="0.25">
      <c r="F2755" s="87"/>
      <c r="O2755" s="273"/>
      <c r="Q2755" s="93"/>
      <c r="S2755" s="293"/>
    </row>
    <row r="2756" spans="6:19" x14ac:dyDescent="0.25">
      <c r="F2756" s="87"/>
      <c r="O2756" s="273"/>
      <c r="Q2756" s="93"/>
      <c r="S2756" s="293"/>
    </row>
    <row r="2757" spans="6:19" x14ac:dyDescent="0.25">
      <c r="F2757" s="87"/>
      <c r="Q2757" s="93"/>
      <c r="S2757" s="293"/>
    </row>
    <row r="2758" spans="6:19" x14ac:dyDescent="0.25">
      <c r="F2758" s="87"/>
      <c r="O2758" s="273"/>
      <c r="Q2758" s="93"/>
      <c r="S2758" s="293"/>
    </row>
    <row r="2759" spans="6:19" x14ac:dyDescent="0.25">
      <c r="F2759" s="87"/>
      <c r="Q2759" s="93"/>
      <c r="S2759" s="293"/>
    </row>
    <row r="2760" spans="6:19" x14ac:dyDescent="0.25">
      <c r="F2760" s="87"/>
      <c r="O2760" s="273"/>
      <c r="Q2760" s="93"/>
      <c r="S2760" s="293"/>
    </row>
    <row r="2761" spans="6:19" x14ac:dyDescent="0.25">
      <c r="F2761" s="87"/>
      <c r="O2761" s="273"/>
      <c r="Q2761" s="93"/>
      <c r="S2761" s="293"/>
    </row>
    <row r="2762" spans="6:19" x14ac:dyDescent="0.25">
      <c r="F2762" s="87"/>
      <c r="O2762" s="273"/>
      <c r="Q2762" s="93"/>
      <c r="S2762" s="293"/>
    </row>
    <row r="2763" spans="6:19" x14ac:dyDescent="0.25">
      <c r="F2763" s="87"/>
      <c r="O2763" s="273"/>
      <c r="Q2763" s="93"/>
      <c r="S2763" s="293"/>
    </row>
    <row r="2764" spans="6:19" x14ac:dyDescent="0.25">
      <c r="F2764" s="87"/>
      <c r="S2764" s="293"/>
    </row>
    <row r="2765" spans="6:19" x14ac:dyDescent="0.25">
      <c r="F2765" s="87"/>
      <c r="O2765" s="273"/>
      <c r="Q2765" s="93"/>
      <c r="S2765" s="293"/>
    </row>
    <row r="2766" spans="6:19" x14ac:dyDescent="0.25">
      <c r="F2766" s="87"/>
      <c r="O2766" s="273"/>
      <c r="S2766" s="293"/>
    </row>
    <row r="2767" spans="6:19" x14ac:dyDescent="0.25">
      <c r="F2767" s="87"/>
      <c r="Q2767" s="93"/>
      <c r="S2767" s="293"/>
    </row>
    <row r="2768" spans="6:19" x14ac:dyDescent="0.25">
      <c r="F2768" s="87"/>
      <c r="O2768" s="273"/>
      <c r="Q2768" s="93"/>
      <c r="S2768" s="293"/>
    </row>
    <row r="2769" spans="6:19" x14ac:dyDescent="0.25">
      <c r="F2769" s="87"/>
      <c r="Q2769" s="93"/>
      <c r="S2769" s="293"/>
    </row>
    <row r="2770" spans="6:19" x14ac:dyDescent="0.25">
      <c r="F2770" s="87"/>
      <c r="O2770" s="273"/>
      <c r="Q2770" s="93"/>
      <c r="S2770" s="293"/>
    </row>
    <row r="2771" spans="6:19" x14ac:dyDescent="0.25">
      <c r="F2771" s="87"/>
      <c r="O2771" s="273"/>
      <c r="Q2771" s="93"/>
      <c r="S2771" s="293"/>
    </row>
    <row r="2772" spans="6:19" x14ac:dyDescent="0.25">
      <c r="F2772" s="87"/>
      <c r="G2772" s="116"/>
      <c r="O2772" s="273"/>
      <c r="Q2772" s="93"/>
      <c r="S2772" s="293"/>
    </row>
    <row r="2773" spans="6:19" x14ac:dyDescent="0.25">
      <c r="F2773" s="87"/>
      <c r="O2773" s="273"/>
      <c r="S2773" s="293"/>
    </row>
    <row r="2774" spans="6:19" x14ac:dyDescent="0.25">
      <c r="F2774" s="87"/>
      <c r="Q2774" s="93"/>
      <c r="S2774" s="293"/>
    </row>
    <row r="2775" spans="6:19" x14ac:dyDescent="0.25">
      <c r="F2775" s="87"/>
      <c r="O2775" s="273"/>
      <c r="Q2775" s="93"/>
      <c r="S2775" s="293"/>
    </row>
    <row r="2776" spans="6:19" x14ac:dyDescent="0.25">
      <c r="F2776" s="87"/>
      <c r="O2776" s="273"/>
      <c r="Q2776" s="93"/>
      <c r="S2776" s="293"/>
    </row>
    <row r="2777" spans="6:19" x14ac:dyDescent="0.25">
      <c r="F2777" s="87"/>
      <c r="O2777" s="273"/>
      <c r="Q2777" s="93"/>
      <c r="S2777" s="293"/>
    </row>
    <row r="2778" spans="6:19" x14ac:dyDescent="0.25">
      <c r="F2778" s="87"/>
      <c r="S2778" s="293"/>
    </row>
    <row r="2779" spans="6:19" x14ac:dyDescent="0.25">
      <c r="F2779" s="87"/>
      <c r="Q2779" s="93"/>
      <c r="S2779" s="293"/>
    </row>
    <row r="2780" spans="6:19" x14ac:dyDescent="0.25">
      <c r="F2780" s="87"/>
      <c r="O2780" s="273"/>
      <c r="S2780" s="293"/>
    </row>
    <row r="2781" spans="6:19" x14ac:dyDescent="0.25">
      <c r="F2781" s="87"/>
      <c r="O2781" s="273"/>
      <c r="Q2781" s="93"/>
      <c r="S2781" s="293"/>
    </row>
    <row r="2782" spans="6:19" x14ac:dyDescent="0.25">
      <c r="F2782" s="87"/>
      <c r="O2782" s="273"/>
      <c r="S2782" s="293"/>
    </row>
    <row r="2783" spans="6:19" x14ac:dyDescent="0.25">
      <c r="F2783" s="87"/>
      <c r="O2783" s="273"/>
      <c r="S2783" s="293"/>
    </row>
    <row r="2784" spans="6:19" x14ac:dyDescent="0.25">
      <c r="F2784" s="87"/>
      <c r="O2784" s="273"/>
      <c r="S2784" s="293"/>
    </row>
    <row r="2785" spans="6:19" x14ac:dyDescent="0.25">
      <c r="F2785" s="87"/>
      <c r="O2785" s="273"/>
      <c r="Q2785" s="93"/>
      <c r="S2785" s="293"/>
    </row>
    <row r="2786" spans="6:19" x14ac:dyDescent="0.25">
      <c r="F2786" s="87"/>
      <c r="O2786" s="273"/>
      <c r="S2786" s="293"/>
    </row>
    <row r="2787" spans="6:19" x14ac:dyDescent="0.25">
      <c r="F2787" s="87"/>
      <c r="S2787" s="293"/>
    </row>
    <row r="2788" spans="6:19" x14ac:dyDescent="0.25">
      <c r="F2788" s="87"/>
      <c r="O2788" s="273"/>
      <c r="S2788" s="293"/>
    </row>
    <row r="2789" spans="6:19" x14ac:dyDescent="0.25">
      <c r="F2789" s="87"/>
      <c r="O2789" s="273"/>
      <c r="S2789" s="293"/>
    </row>
    <row r="2790" spans="6:19" x14ac:dyDescent="0.25">
      <c r="F2790" s="87"/>
      <c r="O2790" s="273"/>
      <c r="Q2790" s="93"/>
      <c r="S2790" s="293"/>
    </row>
    <row r="2791" spans="6:19" x14ac:dyDescent="0.25">
      <c r="F2791" s="87"/>
      <c r="O2791" s="273"/>
      <c r="Q2791" s="93"/>
      <c r="S2791" s="293"/>
    </row>
    <row r="2792" spans="6:19" x14ac:dyDescent="0.25">
      <c r="F2792" s="87"/>
      <c r="O2792" s="169"/>
      <c r="S2792" s="293"/>
    </row>
    <row r="2793" spans="6:19" x14ac:dyDescent="0.25">
      <c r="F2793" s="87"/>
      <c r="S2793" s="293"/>
    </row>
    <row r="2794" spans="6:19" x14ac:dyDescent="0.25">
      <c r="F2794" s="87"/>
      <c r="O2794" s="273"/>
      <c r="Q2794" s="93"/>
      <c r="S2794" s="293"/>
    </row>
    <row r="2795" spans="6:19" x14ac:dyDescent="0.25">
      <c r="F2795" s="87"/>
      <c r="Q2795" s="93"/>
      <c r="S2795" s="293"/>
    </row>
    <row r="2796" spans="6:19" x14ac:dyDescent="0.25">
      <c r="F2796" s="87"/>
      <c r="O2796" s="273"/>
      <c r="Q2796" s="93"/>
      <c r="S2796" s="293"/>
    </row>
    <row r="2797" spans="6:19" x14ac:dyDescent="0.25">
      <c r="F2797" s="87"/>
      <c r="Q2797" s="93"/>
      <c r="S2797" s="293"/>
    </row>
    <row r="2798" spans="6:19" x14ac:dyDescent="0.25">
      <c r="F2798" s="87"/>
      <c r="O2798" s="273"/>
      <c r="S2798" s="293"/>
    </row>
    <row r="2799" spans="6:19" x14ac:dyDescent="0.25">
      <c r="F2799" s="87"/>
      <c r="O2799" s="273"/>
      <c r="Q2799" s="93"/>
      <c r="S2799" s="293"/>
    </row>
    <row r="2800" spans="6:19" x14ac:dyDescent="0.25">
      <c r="F2800" s="87"/>
      <c r="S2800" s="293"/>
    </row>
    <row r="2801" spans="6:19" x14ac:dyDescent="0.25">
      <c r="F2801" s="87"/>
      <c r="O2801" s="273"/>
      <c r="Q2801" s="93"/>
      <c r="S2801" s="293"/>
    </row>
    <row r="2802" spans="6:19" x14ac:dyDescent="0.25">
      <c r="F2802" s="87"/>
      <c r="Q2802" s="93"/>
      <c r="S2802" s="293"/>
    </row>
    <row r="2803" spans="6:19" x14ac:dyDescent="0.25">
      <c r="F2803" s="87"/>
      <c r="S2803" s="293"/>
    </row>
    <row r="2804" spans="6:19" x14ac:dyDescent="0.25">
      <c r="F2804" s="87"/>
      <c r="Q2804" s="93"/>
      <c r="S2804" s="293"/>
    </row>
    <row r="2805" spans="6:19" x14ac:dyDescent="0.25">
      <c r="F2805" s="87"/>
      <c r="O2805" s="273"/>
      <c r="Q2805" s="93"/>
      <c r="S2805" s="293"/>
    </row>
    <row r="2806" spans="6:19" x14ac:dyDescent="0.25">
      <c r="F2806" s="87"/>
      <c r="O2806" s="273"/>
      <c r="Q2806" s="93"/>
      <c r="S2806" s="293"/>
    </row>
    <row r="2807" spans="6:19" x14ac:dyDescent="0.25">
      <c r="F2807" s="87"/>
      <c r="O2807" s="273"/>
      <c r="Q2807" s="93"/>
      <c r="S2807" s="293"/>
    </row>
    <row r="2808" spans="6:19" x14ac:dyDescent="0.25">
      <c r="F2808" s="87"/>
      <c r="S2808" s="293"/>
    </row>
    <row r="2809" spans="6:19" x14ac:dyDescent="0.25">
      <c r="F2809" s="87"/>
      <c r="O2809" s="273"/>
      <c r="S2809" s="293"/>
    </row>
    <row r="2810" spans="6:19" x14ac:dyDescent="0.25">
      <c r="F2810" s="87"/>
      <c r="O2810" s="273"/>
      <c r="Q2810" s="93"/>
      <c r="S2810" s="293"/>
    </row>
    <row r="2811" spans="6:19" x14ac:dyDescent="0.25">
      <c r="F2811" s="87"/>
      <c r="Q2811" s="93"/>
      <c r="S2811" s="293"/>
    </row>
    <row r="2812" spans="6:19" x14ac:dyDescent="0.25">
      <c r="F2812" s="87"/>
      <c r="O2812" s="273"/>
      <c r="Q2812" s="93"/>
      <c r="S2812" s="293"/>
    </row>
    <row r="2813" spans="6:19" x14ac:dyDescent="0.25">
      <c r="F2813" s="87"/>
      <c r="O2813" s="273"/>
      <c r="Q2813" s="93"/>
      <c r="S2813" s="293"/>
    </row>
    <row r="2814" spans="6:19" x14ac:dyDescent="0.25">
      <c r="F2814" s="87"/>
      <c r="O2814" s="273"/>
      <c r="Q2814" s="93"/>
      <c r="S2814" s="293"/>
    </row>
    <row r="2815" spans="6:19" x14ac:dyDescent="0.25">
      <c r="F2815" s="87"/>
      <c r="O2815" s="273"/>
      <c r="Q2815" s="93"/>
      <c r="S2815" s="293"/>
    </row>
    <row r="2816" spans="6:19" x14ac:dyDescent="0.25">
      <c r="F2816" s="87"/>
      <c r="Q2816" s="93"/>
      <c r="S2816" s="293"/>
    </row>
    <row r="2817" spans="6:19" x14ac:dyDescent="0.25">
      <c r="F2817" s="87"/>
      <c r="Q2817" s="93"/>
      <c r="S2817" s="293"/>
    </row>
    <row r="2818" spans="6:19" x14ac:dyDescent="0.25">
      <c r="F2818" s="87"/>
      <c r="O2818" s="273"/>
      <c r="S2818" s="293"/>
    </row>
    <row r="2819" spans="6:19" x14ac:dyDescent="0.25">
      <c r="F2819" s="87"/>
      <c r="O2819" s="273"/>
      <c r="Q2819" s="93"/>
      <c r="S2819" s="293"/>
    </row>
    <row r="2820" spans="6:19" x14ac:dyDescent="0.25">
      <c r="F2820" s="87"/>
      <c r="Q2820" s="93"/>
      <c r="S2820" s="293"/>
    </row>
    <row r="2821" spans="6:19" x14ac:dyDescent="0.25">
      <c r="F2821" s="87"/>
      <c r="O2821" s="273"/>
      <c r="Q2821" s="93"/>
      <c r="S2821" s="293"/>
    </row>
    <row r="2822" spans="6:19" x14ac:dyDescent="0.25">
      <c r="F2822" s="87"/>
      <c r="O2822" s="273"/>
      <c r="Q2822" s="93"/>
      <c r="S2822" s="293"/>
    </row>
    <row r="2823" spans="6:19" x14ac:dyDescent="0.25">
      <c r="F2823" s="87"/>
      <c r="O2823" s="273"/>
      <c r="Q2823" s="93"/>
      <c r="S2823" s="293"/>
    </row>
    <row r="2824" spans="6:19" x14ac:dyDescent="0.25">
      <c r="F2824" s="87"/>
      <c r="O2824" s="273"/>
      <c r="S2824" s="293"/>
    </row>
    <row r="2825" spans="6:19" x14ac:dyDescent="0.25">
      <c r="F2825" s="87"/>
      <c r="O2825" s="273"/>
      <c r="Q2825" s="93"/>
      <c r="S2825" s="293"/>
    </row>
    <row r="2826" spans="6:19" x14ac:dyDescent="0.25">
      <c r="F2826" s="87"/>
      <c r="O2826" s="273"/>
      <c r="Q2826" s="93"/>
      <c r="S2826" s="293"/>
    </row>
    <row r="2827" spans="6:19" x14ac:dyDescent="0.25">
      <c r="F2827" s="87"/>
      <c r="O2827" s="273"/>
      <c r="Q2827" s="93"/>
      <c r="S2827" s="293"/>
    </row>
    <row r="2828" spans="6:19" x14ac:dyDescent="0.25">
      <c r="F2828" s="87"/>
      <c r="O2828" s="273"/>
      <c r="Q2828" s="93"/>
      <c r="S2828" s="293"/>
    </row>
    <row r="2829" spans="6:19" x14ac:dyDescent="0.25">
      <c r="F2829" s="87"/>
      <c r="Q2829" s="93"/>
      <c r="S2829" s="293"/>
    </row>
    <row r="2830" spans="6:19" x14ac:dyDescent="0.25">
      <c r="F2830" s="87"/>
      <c r="O2830" s="273"/>
      <c r="Q2830" s="93"/>
      <c r="S2830" s="293"/>
    </row>
    <row r="2831" spans="6:19" x14ac:dyDescent="0.25">
      <c r="F2831" s="87"/>
      <c r="O2831" s="273"/>
      <c r="Q2831" s="93"/>
      <c r="S2831" s="293"/>
    </row>
    <row r="2832" spans="6:19" x14ac:dyDescent="0.25">
      <c r="F2832" s="87"/>
      <c r="S2832" s="293"/>
    </row>
    <row r="2833" spans="6:19" x14ac:dyDescent="0.25">
      <c r="F2833" s="87"/>
      <c r="Q2833" s="93"/>
      <c r="S2833" s="293"/>
    </row>
    <row r="2834" spans="6:19" x14ac:dyDescent="0.25">
      <c r="F2834" s="87"/>
      <c r="O2834" s="273"/>
      <c r="Q2834" s="93"/>
      <c r="S2834" s="293"/>
    </row>
    <row r="2835" spans="6:19" x14ac:dyDescent="0.25">
      <c r="F2835" s="87"/>
      <c r="O2835" s="273"/>
      <c r="S2835" s="293"/>
    </row>
    <row r="2836" spans="6:19" x14ac:dyDescent="0.25">
      <c r="F2836" s="87"/>
      <c r="O2836" s="273"/>
      <c r="Q2836" s="93"/>
      <c r="S2836" s="293"/>
    </row>
    <row r="2837" spans="6:19" x14ac:dyDescent="0.25">
      <c r="F2837" s="87"/>
      <c r="O2837" s="273"/>
      <c r="Q2837" s="93"/>
      <c r="S2837" s="293"/>
    </row>
    <row r="2838" spans="6:19" x14ac:dyDescent="0.25">
      <c r="F2838" s="87"/>
      <c r="O2838" s="273"/>
      <c r="Q2838" s="93"/>
      <c r="S2838" s="293"/>
    </row>
    <row r="2839" spans="6:19" x14ac:dyDescent="0.25">
      <c r="F2839" s="87"/>
      <c r="Q2839" s="93"/>
      <c r="S2839" s="293"/>
    </row>
    <row r="2840" spans="6:19" x14ac:dyDescent="0.25">
      <c r="F2840" s="87"/>
      <c r="O2840" s="273"/>
      <c r="Q2840" s="93"/>
      <c r="S2840" s="293"/>
    </row>
    <row r="2841" spans="6:19" x14ac:dyDescent="0.25">
      <c r="F2841" s="87"/>
      <c r="O2841" s="273"/>
      <c r="Q2841" s="93"/>
      <c r="S2841" s="293"/>
    </row>
    <row r="2842" spans="6:19" x14ac:dyDescent="0.25">
      <c r="F2842" s="87"/>
      <c r="O2842" s="273"/>
      <c r="Q2842" s="93"/>
      <c r="S2842" s="293"/>
    </row>
    <row r="2843" spans="6:19" x14ac:dyDescent="0.25">
      <c r="F2843" s="87"/>
      <c r="O2843" s="273"/>
      <c r="Q2843" s="93"/>
      <c r="S2843" s="293"/>
    </row>
    <row r="2844" spans="6:19" x14ac:dyDescent="0.25">
      <c r="F2844" s="87"/>
      <c r="O2844" s="273"/>
      <c r="S2844" s="293"/>
    </row>
    <row r="2845" spans="6:19" x14ac:dyDescent="0.25">
      <c r="F2845" s="87"/>
      <c r="O2845" s="273"/>
      <c r="Q2845" s="93"/>
      <c r="S2845" s="293"/>
    </row>
    <row r="2846" spans="6:19" x14ac:dyDescent="0.25">
      <c r="F2846" s="87"/>
      <c r="O2846" s="273"/>
      <c r="Q2846" s="93"/>
      <c r="S2846" s="293"/>
    </row>
    <row r="2847" spans="6:19" x14ac:dyDescent="0.25">
      <c r="F2847" s="87"/>
      <c r="O2847" s="273"/>
      <c r="Q2847" s="93"/>
      <c r="S2847" s="293"/>
    </row>
    <row r="2848" spans="6:19" x14ac:dyDescent="0.25">
      <c r="F2848" s="87"/>
      <c r="O2848" s="273"/>
      <c r="S2848" s="293"/>
    </row>
    <row r="2849" spans="6:19" x14ac:dyDescent="0.25">
      <c r="F2849" s="87"/>
      <c r="O2849" s="273"/>
      <c r="S2849" s="293"/>
    </row>
    <row r="2850" spans="6:19" x14ac:dyDescent="0.25">
      <c r="F2850" s="87"/>
      <c r="O2850" s="273"/>
      <c r="Q2850" s="93"/>
      <c r="S2850" s="293"/>
    </row>
    <row r="2851" spans="6:19" x14ac:dyDescent="0.25">
      <c r="F2851" s="87"/>
      <c r="Q2851" s="93"/>
      <c r="S2851" s="293"/>
    </row>
    <row r="2852" spans="6:19" x14ac:dyDescent="0.25">
      <c r="F2852" s="87"/>
      <c r="O2852" s="273"/>
      <c r="Q2852" s="93"/>
      <c r="S2852" s="293"/>
    </row>
    <row r="2853" spans="6:19" x14ac:dyDescent="0.25">
      <c r="F2853" s="87"/>
      <c r="O2853" s="273"/>
      <c r="Q2853" s="93"/>
      <c r="S2853" s="293"/>
    </row>
    <row r="2854" spans="6:19" x14ac:dyDescent="0.25">
      <c r="F2854" s="87"/>
      <c r="O2854" s="273"/>
      <c r="Q2854" s="93"/>
      <c r="S2854" s="293"/>
    </row>
    <row r="2855" spans="6:19" x14ac:dyDescent="0.25">
      <c r="F2855" s="87"/>
      <c r="O2855" s="273"/>
      <c r="Q2855" s="93"/>
      <c r="S2855" s="293"/>
    </row>
    <row r="2856" spans="6:19" x14ac:dyDescent="0.25">
      <c r="F2856" s="87"/>
      <c r="O2856" s="273"/>
      <c r="Q2856" s="93"/>
      <c r="S2856" s="293"/>
    </row>
    <row r="2857" spans="6:19" x14ac:dyDescent="0.25">
      <c r="F2857" s="87"/>
      <c r="O2857" s="273"/>
      <c r="Q2857" s="93"/>
      <c r="S2857" s="293"/>
    </row>
    <row r="2858" spans="6:19" x14ac:dyDescent="0.25">
      <c r="F2858" s="87"/>
      <c r="O2858" s="273"/>
      <c r="Q2858" s="93"/>
      <c r="S2858" s="293"/>
    </row>
    <row r="2859" spans="6:19" x14ac:dyDescent="0.25">
      <c r="F2859" s="87"/>
      <c r="O2859" s="273"/>
      <c r="S2859" s="293"/>
    </row>
    <row r="2860" spans="6:19" x14ac:dyDescent="0.25">
      <c r="F2860" s="87"/>
      <c r="O2860" s="273"/>
      <c r="Q2860" s="93"/>
      <c r="S2860" s="293"/>
    </row>
    <row r="2861" spans="6:19" x14ac:dyDescent="0.25">
      <c r="F2861" s="87"/>
      <c r="O2861" s="273"/>
      <c r="Q2861" s="93"/>
      <c r="S2861" s="293"/>
    </row>
    <row r="2862" spans="6:19" x14ac:dyDescent="0.25">
      <c r="F2862" s="87"/>
      <c r="O2862" s="273"/>
      <c r="Q2862" s="93"/>
      <c r="S2862" s="293"/>
    </row>
    <row r="2863" spans="6:19" x14ac:dyDescent="0.25">
      <c r="F2863" s="87"/>
      <c r="O2863" s="273"/>
      <c r="Q2863" s="93"/>
      <c r="S2863" s="293"/>
    </row>
    <row r="2864" spans="6:19" x14ac:dyDescent="0.25">
      <c r="F2864" s="87"/>
      <c r="S2864" s="293"/>
    </row>
    <row r="2865" spans="6:19" x14ac:dyDescent="0.25">
      <c r="F2865" s="87"/>
      <c r="Q2865" s="93"/>
      <c r="S2865" s="293"/>
    </row>
    <row r="2866" spans="6:19" x14ac:dyDescent="0.25">
      <c r="F2866" s="87"/>
      <c r="Q2866" s="93"/>
      <c r="S2866" s="293"/>
    </row>
    <row r="2867" spans="6:19" x14ac:dyDescent="0.25">
      <c r="F2867" s="87"/>
      <c r="Q2867" s="93"/>
      <c r="S2867" s="293"/>
    </row>
    <row r="2868" spans="6:19" x14ac:dyDescent="0.25">
      <c r="F2868" s="87"/>
      <c r="Q2868" s="93"/>
      <c r="S2868" s="293"/>
    </row>
    <row r="2869" spans="6:19" x14ac:dyDescent="0.25">
      <c r="F2869" s="87"/>
      <c r="Q2869" s="93"/>
      <c r="S2869" s="293"/>
    </row>
    <row r="2870" spans="6:19" x14ac:dyDescent="0.25">
      <c r="F2870" s="87"/>
      <c r="Q2870" s="93"/>
      <c r="S2870" s="293"/>
    </row>
    <row r="2871" spans="6:19" x14ac:dyDescent="0.25">
      <c r="F2871" s="87"/>
      <c r="Q2871" s="93"/>
      <c r="S2871" s="293"/>
    </row>
    <row r="2872" spans="6:19" x14ac:dyDescent="0.25">
      <c r="F2872" s="87"/>
      <c r="Q2872" s="93"/>
      <c r="S2872" s="293"/>
    </row>
    <row r="2873" spans="6:19" x14ac:dyDescent="0.25">
      <c r="F2873" s="87"/>
      <c r="Q2873" s="93"/>
      <c r="S2873" s="293"/>
    </row>
    <row r="2874" spans="6:19" x14ac:dyDescent="0.25">
      <c r="F2874" s="87"/>
      <c r="Q2874" s="93"/>
      <c r="S2874" s="293"/>
    </row>
    <row r="2875" spans="6:19" x14ac:dyDescent="0.25">
      <c r="F2875" s="87"/>
      <c r="Q2875" s="93"/>
      <c r="S2875" s="293"/>
    </row>
    <row r="2876" spans="6:19" x14ac:dyDescent="0.25">
      <c r="F2876" s="87"/>
      <c r="Q2876" s="93"/>
      <c r="S2876" s="293"/>
    </row>
    <row r="2877" spans="6:19" x14ac:dyDescent="0.25">
      <c r="F2877" s="87"/>
      <c r="S2877" s="293"/>
    </row>
    <row r="2878" spans="6:19" x14ac:dyDescent="0.25">
      <c r="F2878" s="87"/>
      <c r="Q2878" s="93"/>
      <c r="S2878" s="293"/>
    </row>
    <row r="2879" spans="6:19" x14ac:dyDescent="0.25">
      <c r="F2879" s="87"/>
      <c r="Q2879" s="93"/>
      <c r="S2879" s="293"/>
    </row>
    <row r="2880" spans="6:19" x14ac:dyDescent="0.25">
      <c r="F2880" s="87"/>
      <c r="O2880" s="273"/>
      <c r="Q2880" s="93"/>
      <c r="S2880" s="293"/>
    </row>
    <row r="2881" spans="6:19" x14ac:dyDescent="0.25">
      <c r="F2881" s="87"/>
      <c r="O2881" s="273"/>
      <c r="Q2881" s="93"/>
      <c r="S2881" s="293"/>
    </row>
    <row r="2882" spans="6:19" x14ac:dyDescent="0.25">
      <c r="F2882" s="87"/>
      <c r="O2882" s="273"/>
      <c r="Q2882" s="93"/>
      <c r="S2882" s="293"/>
    </row>
    <row r="2883" spans="6:19" x14ac:dyDescent="0.25">
      <c r="F2883" s="87"/>
      <c r="O2883" s="273"/>
      <c r="Q2883" s="93"/>
      <c r="S2883" s="293"/>
    </row>
    <row r="2884" spans="6:19" x14ac:dyDescent="0.25">
      <c r="F2884" s="87"/>
      <c r="Q2884" s="93"/>
      <c r="S2884" s="293"/>
    </row>
    <row r="2885" spans="6:19" x14ac:dyDescent="0.25">
      <c r="F2885" s="87"/>
      <c r="Q2885" s="93"/>
      <c r="S2885" s="293"/>
    </row>
    <row r="2886" spans="6:19" x14ac:dyDescent="0.25">
      <c r="F2886" s="87"/>
      <c r="O2886" s="273"/>
      <c r="S2886" s="293"/>
    </row>
    <row r="2887" spans="6:19" x14ac:dyDescent="0.25">
      <c r="F2887" s="87"/>
      <c r="O2887" s="273"/>
      <c r="Q2887" s="93"/>
      <c r="S2887" s="293"/>
    </row>
    <row r="2888" spans="6:19" x14ac:dyDescent="0.25">
      <c r="F2888" s="87"/>
      <c r="O2888" s="273"/>
      <c r="Q2888" s="93"/>
      <c r="S2888" s="293"/>
    </row>
    <row r="2889" spans="6:19" x14ac:dyDescent="0.25">
      <c r="F2889" s="87"/>
      <c r="O2889" s="273"/>
      <c r="S2889" s="293"/>
    </row>
    <row r="2890" spans="6:19" x14ac:dyDescent="0.25">
      <c r="F2890" s="87"/>
      <c r="O2890" s="273"/>
      <c r="Q2890" s="93"/>
      <c r="S2890" s="293"/>
    </row>
    <row r="2891" spans="6:19" x14ac:dyDescent="0.25">
      <c r="F2891" s="87"/>
      <c r="Q2891" s="93"/>
      <c r="S2891" s="293"/>
    </row>
    <row r="2892" spans="6:19" x14ac:dyDescent="0.25">
      <c r="F2892" s="87"/>
      <c r="Q2892" s="93"/>
      <c r="S2892" s="293"/>
    </row>
    <row r="2893" spans="6:19" x14ac:dyDescent="0.25">
      <c r="F2893" s="87"/>
      <c r="Q2893" s="93"/>
      <c r="S2893" s="293"/>
    </row>
    <row r="2894" spans="6:19" x14ac:dyDescent="0.25">
      <c r="F2894" s="87"/>
      <c r="Q2894" s="93"/>
      <c r="S2894" s="293"/>
    </row>
    <row r="2895" spans="6:19" x14ac:dyDescent="0.25">
      <c r="F2895" s="87"/>
      <c r="Q2895" s="93"/>
      <c r="S2895" s="293"/>
    </row>
    <row r="2896" spans="6:19" x14ac:dyDescent="0.25">
      <c r="F2896" s="87"/>
      <c r="S2896" s="293"/>
    </row>
    <row r="2897" spans="6:19" x14ac:dyDescent="0.25">
      <c r="F2897" s="87"/>
      <c r="Q2897" s="93"/>
      <c r="S2897" s="293"/>
    </row>
    <row r="2898" spans="6:19" x14ac:dyDescent="0.25">
      <c r="F2898" s="87"/>
      <c r="Q2898" s="93"/>
      <c r="S2898" s="293"/>
    </row>
    <row r="2899" spans="6:19" x14ac:dyDescent="0.25">
      <c r="F2899" s="87"/>
      <c r="Q2899" s="93"/>
      <c r="S2899" s="293"/>
    </row>
    <row r="2900" spans="6:19" x14ac:dyDescent="0.25">
      <c r="F2900" s="87"/>
      <c r="Q2900" s="93"/>
      <c r="S2900" s="293"/>
    </row>
    <row r="2901" spans="6:19" x14ac:dyDescent="0.25">
      <c r="F2901" s="87"/>
      <c r="Q2901" s="93"/>
      <c r="S2901" s="293"/>
    </row>
    <row r="2902" spans="6:19" x14ac:dyDescent="0.25">
      <c r="F2902" s="87"/>
      <c r="Q2902" s="93"/>
      <c r="S2902" s="293"/>
    </row>
    <row r="2903" spans="6:19" x14ac:dyDescent="0.25">
      <c r="F2903" s="87"/>
      <c r="O2903" s="273"/>
      <c r="Q2903" s="93"/>
      <c r="S2903" s="293"/>
    </row>
    <row r="2904" spans="6:19" x14ac:dyDescent="0.25">
      <c r="F2904" s="87"/>
      <c r="O2904" s="273"/>
      <c r="Q2904" s="93"/>
      <c r="S2904" s="293"/>
    </row>
    <row r="2905" spans="6:19" x14ac:dyDescent="0.25">
      <c r="F2905" s="87"/>
      <c r="O2905" s="273"/>
      <c r="Q2905" s="93"/>
      <c r="S2905" s="293"/>
    </row>
    <row r="2906" spans="6:19" x14ac:dyDescent="0.25">
      <c r="F2906" s="87"/>
      <c r="Q2906" s="93"/>
      <c r="S2906" s="293"/>
    </row>
    <row r="2907" spans="6:19" x14ac:dyDescent="0.25">
      <c r="F2907" s="87"/>
      <c r="O2907" s="273"/>
      <c r="S2907" s="293"/>
    </row>
    <row r="2908" spans="6:19" x14ac:dyDescent="0.25">
      <c r="F2908" s="87"/>
      <c r="O2908" s="273"/>
      <c r="S2908" s="293"/>
    </row>
    <row r="2909" spans="6:19" x14ac:dyDescent="0.25">
      <c r="F2909" s="87"/>
      <c r="O2909" s="273"/>
      <c r="Q2909" s="93"/>
      <c r="S2909" s="293"/>
    </row>
    <row r="2910" spans="6:19" x14ac:dyDescent="0.25">
      <c r="F2910" s="87"/>
      <c r="S2910" s="293"/>
    </row>
    <row r="2911" spans="6:19" x14ac:dyDescent="0.25">
      <c r="F2911" s="87"/>
      <c r="O2911" s="273"/>
      <c r="S2911" s="293"/>
    </row>
    <row r="2912" spans="6:19" x14ac:dyDescent="0.25">
      <c r="F2912" s="87"/>
      <c r="Q2912" s="93"/>
      <c r="S2912" s="293"/>
    </row>
    <row r="2913" spans="6:19" x14ac:dyDescent="0.25">
      <c r="F2913" s="87"/>
      <c r="S2913" s="293"/>
    </row>
    <row r="2914" spans="6:19" x14ac:dyDescent="0.25">
      <c r="F2914" s="87"/>
      <c r="O2914" s="273"/>
      <c r="S2914" s="293"/>
    </row>
    <row r="2915" spans="6:19" x14ac:dyDescent="0.25">
      <c r="F2915" s="87"/>
      <c r="S2915" s="293"/>
    </row>
    <row r="2916" spans="6:19" x14ac:dyDescent="0.25">
      <c r="F2916" s="87"/>
      <c r="O2916" s="273"/>
      <c r="S2916" s="293"/>
    </row>
    <row r="2917" spans="6:19" x14ac:dyDescent="0.25">
      <c r="F2917" s="87"/>
      <c r="Q2917" s="93"/>
      <c r="S2917" s="293"/>
    </row>
    <row r="2918" spans="6:19" x14ac:dyDescent="0.25">
      <c r="F2918" s="87"/>
      <c r="Q2918" s="93"/>
      <c r="S2918" s="293"/>
    </row>
    <row r="2919" spans="6:19" x14ac:dyDescent="0.25">
      <c r="F2919" s="87"/>
      <c r="O2919" s="273"/>
      <c r="Q2919" s="93"/>
      <c r="S2919" s="293"/>
    </row>
    <row r="2920" spans="6:19" x14ac:dyDescent="0.25">
      <c r="F2920" s="87"/>
      <c r="Q2920" s="93"/>
      <c r="S2920" s="293"/>
    </row>
    <row r="2921" spans="6:19" x14ac:dyDescent="0.25">
      <c r="F2921" s="87"/>
      <c r="Q2921" s="93"/>
      <c r="S2921" s="293"/>
    </row>
    <row r="2922" spans="6:19" x14ac:dyDescent="0.25">
      <c r="F2922" s="87"/>
      <c r="Q2922" s="93"/>
      <c r="S2922" s="293"/>
    </row>
    <row r="2923" spans="6:19" x14ac:dyDescent="0.25">
      <c r="F2923" s="87"/>
      <c r="O2923" s="273"/>
      <c r="S2923" s="293"/>
    </row>
    <row r="2924" spans="6:19" x14ac:dyDescent="0.25">
      <c r="F2924" s="87"/>
      <c r="O2924" s="273"/>
      <c r="S2924" s="293"/>
    </row>
    <row r="2925" spans="6:19" x14ac:dyDescent="0.25">
      <c r="F2925" s="87"/>
      <c r="Q2925" s="93"/>
      <c r="S2925" s="293"/>
    </row>
    <row r="2926" spans="6:19" x14ac:dyDescent="0.25">
      <c r="F2926" s="87"/>
      <c r="O2926" s="273"/>
      <c r="Q2926" s="93"/>
      <c r="S2926" s="293"/>
    </row>
    <row r="2927" spans="6:19" x14ac:dyDescent="0.25">
      <c r="F2927" s="87"/>
      <c r="O2927" s="273"/>
      <c r="S2927" s="293"/>
    </row>
    <row r="2928" spans="6:19" x14ac:dyDescent="0.25">
      <c r="F2928" s="87"/>
      <c r="O2928" s="273"/>
      <c r="S2928" s="293"/>
    </row>
    <row r="2929" spans="6:19" x14ac:dyDescent="0.25">
      <c r="F2929" s="87"/>
      <c r="O2929" s="273"/>
      <c r="Q2929" s="93"/>
      <c r="S2929" s="293"/>
    </row>
    <row r="2930" spans="6:19" x14ac:dyDescent="0.25">
      <c r="F2930" s="87"/>
      <c r="O2930" s="273"/>
      <c r="S2930" s="293"/>
    </row>
    <row r="2931" spans="6:19" x14ac:dyDescent="0.25">
      <c r="F2931" s="87"/>
      <c r="Q2931" s="93"/>
      <c r="S2931" s="293"/>
    </row>
    <row r="2932" spans="6:19" x14ac:dyDescent="0.25">
      <c r="F2932" s="87"/>
      <c r="O2932" s="273"/>
      <c r="S2932" s="293"/>
    </row>
    <row r="2933" spans="6:19" x14ac:dyDescent="0.25">
      <c r="F2933" s="87"/>
      <c r="O2933" s="273"/>
      <c r="S2933" s="293"/>
    </row>
    <row r="2934" spans="6:19" x14ac:dyDescent="0.25">
      <c r="F2934" s="87"/>
      <c r="O2934" s="273"/>
      <c r="S2934" s="293"/>
    </row>
    <row r="2935" spans="6:19" x14ac:dyDescent="0.25">
      <c r="F2935" s="87"/>
      <c r="O2935" s="273"/>
      <c r="S2935" s="293"/>
    </row>
    <row r="2936" spans="6:19" x14ac:dyDescent="0.25">
      <c r="F2936" s="87"/>
      <c r="O2936" s="273"/>
      <c r="Q2936" s="93"/>
      <c r="S2936" s="293"/>
    </row>
    <row r="2937" spans="6:19" x14ac:dyDescent="0.25">
      <c r="F2937" s="87"/>
      <c r="O2937" s="273"/>
      <c r="S2937" s="293"/>
    </row>
    <row r="2938" spans="6:19" x14ac:dyDescent="0.25">
      <c r="F2938" s="87"/>
      <c r="O2938" s="273"/>
      <c r="Q2938" s="93"/>
      <c r="S2938" s="293"/>
    </row>
    <row r="2939" spans="6:19" x14ac:dyDescent="0.25">
      <c r="F2939" s="87"/>
      <c r="O2939" s="273"/>
      <c r="Q2939" s="93"/>
      <c r="S2939" s="293"/>
    </row>
    <row r="2940" spans="6:19" x14ac:dyDescent="0.25">
      <c r="F2940" s="87"/>
      <c r="O2940" s="273"/>
      <c r="Q2940" s="93"/>
      <c r="S2940" s="293"/>
    </row>
    <row r="2941" spans="6:19" x14ac:dyDescent="0.25">
      <c r="F2941" s="87"/>
      <c r="O2941" s="273"/>
      <c r="S2941" s="293"/>
    </row>
    <row r="2942" spans="6:19" x14ac:dyDescent="0.25">
      <c r="F2942" s="87"/>
      <c r="O2942" s="273"/>
      <c r="Q2942" s="93"/>
      <c r="S2942" s="293"/>
    </row>
    <row r="2943" spans="6:19" x14ac:dyDescent="0.25">
      <c r="F2943" s="87"/>
      <c r="O2943" s="273"/>
      <c r="S2943" s="293"/>
    </row>
    <row r="2944" spans="6:19" x14ac:dyDescent="0.25">
      <c r="F2944" s="87"/>
      <c r="O2944" s="273"/>
      <c r="S2944" s="293"/>
    </row>
    <row r="2945" spans="6:19" x14ac:dyDescent="0.25">
      <c r="F2945" s="87"/>
      <c r="Q2945" s="93"/>
      <c r="S2945" s="293"/>
    </row>
    <row r="2946" spans="6:19" x14ac:dyDescent="0.25">
      <c r="F2946" s="87"/>
      <c r="Q2946" s="93"/>
      <c r="S2946" s="293"/>
    </row>
    <row r="2947" spans="6:19" x14ac:dyDescent="0.25">
      <c r="F2947" s="87"/>
      <c r="O2947" s="273"/>
      <c r="Q2947" s="93"/>
      <c r="S2947" s="293"/>
    </row>
    <row r="2948" spans="6:19" x14ac:dyDescent="0.25">
      <c r="F2948" s="87"/>
      <c r="O2948" s="273"/>
      <c r="S2948" s="293"/>
    </row>
    <row r="2949" spans="6:19" x14ac:dyDescent="0.25">
      <c r="F2949" s="87"/>
      <c r="O2949" s="273"/>
      <c r="Q2949" s="93"/>
      <c r="S2949" s="293"/>
    </row>
    <row r="2950" spans="6:19" x14ac:dyDescent="0.25">
      <c r="F2950" s="87"/>
      <c r="O2950" s="273"/>
      <c r="Q2950" s="93"/>
      <c r="S2950" s="293"/>
    </row>
    <row r="2951" spans="6:19" x14ac:dyDescent="0.25">
      <c r="F2951" s="87"/>
      <c r="O2951" s="273"/>
      <c r="Q2951" s="93"/>
      <c r="S2951" s="293"/>
    </row>
    <row r="2952" spans="6:19" x14ac:dyDescent="0.25">
      <c r="F2952" s="87"/>
      <c r="O2952" s="273"/>
      <c r="Q2952" s="93"/>
      <c r="S2952" s="293"/>
    </row>
    <row r="2953" spans="6:19" x14ac:dyDescent="0.25">
      <c r="F2953" s="87"/>
      <c r="O2953" s="273"/>
      <c r="S2953" s="293"/>
    </row>
    <row r="2954" spans="6:19" x14ac:dyDescent="0.25">
      <c r="F2954" s="87"/>
      <c r="O2954" s="273"/>
      <c r="Q2954" s="93"/>
      <c r="S2954" s="293"/>
    </row>
    <row r="2955" spans="6:19" x14ac:dyDescent="0.25">
      <c r="F2955" s="87"/>
      <c r="O2955" s="273"/>
      <c r="Q2955" s="93"/>
      <c r="S2955" s="293"/>
    </row>
    <row r="2956" spans="6:19" x14ac:dyDescent="0.25">
      <c r="F2956" s="87"/>
      <c r="S2956" s="293"/>
    </row>
    <row r="2957" spans="6:19" x14ac:dyDescent="0.25">
      <c r="F2957" s="87"/>
      <c r="O2957" s="273"/>
      <c r="S2957" s="293"/>
    </row>
    <row r="2958" spans="6:19" x14ac:dyDescent="0.25">
      <c r="F2958" s="87"/>
      <c r="O2958" s="273"/>
      <c r="Q2958" s="93"/>
      <c r="S2958" s="293"/>
    </row>
    <row r="2959" spans="6:19" x14ac:dyDescent="0.25">
      <c r="F2959" s="87"/>
      <c r="Q2959" s="93"/>
      <c r="S2959" s="293"/>
    </row>
    <row r="2960" spans="6:19" x14ac:dyDescent="0.25">
      <c r="F2960" s="87"/>
      <c r="S2960" s="293"/>
    </row>
    <row r="2961" spans="6:19" x14ac:dyDescent="0.25">
      <c r="F2961" s="87"/>
      <c r="O2961" s="273"/>
      <c r="Q2961" s="93"/>
      <c r="S2961" s="293"/>
    </row>
    <row r="2962" spans="6:19" x14ac:dyDescent="0.25">
      <c r="F2962" s="87"/>
      <c r="S2962" s="293"/>
    </row>
    <row r="2963" spans="6:19" x14ac:dyDescent="0.25">
      <c r="F2963" s="87"/>
      <c r="O2963" s="273"/>
      <c r="S2963" s="293"/>
    </row>
    <row r="2964" spans="6:19" x14ac:dyDescent="0.25">
      <c r="F2964" s="87"/>
      <c r="O2964" s="273"/>
      <c r="S2964" s="293"/>
    </row>
    <row r="2965" spans="6:19" x14ac:dyDescent="0.25">
      <c r="F2965" s="87"/>
      <c r="O2965" s="273"/>
      <c r="S2965" s="293"/>
    </row>
    <row r="2966" spans="6:19" x14ac:dyDescent="0.25">
      <c r="F2966" s="87"/>
      <c r="O2966" s="273"/>
      <c r="S2966" s="293"/>
    </row>
    <row r="2967" spans="6:19" x14ac:dyDescent="0.25">
      <c r="F2967" s="87"/>
      <c r="O2967" s="273"/>
      <c r="S2967" s="293"/>
    </row>
    <row r="2968" spans="6:19" x14ac:dyDescent="0.25">
      <c r="F2968" s="87"/>
      <c r="O2968" s="273"/>
      <c r="S2968" s="293"/>
    </row>
    <row r="2969" spans="6:19" x14ac:dyDescent="0.25">
      <c r="F2969" s="87"/>
      <c r="O2969" s="273"/>
      <c r="S2969" s="293"/>
    </row>
    <row r="2970" spans="6:19" x14ac:dyDescent="0.25">
      <c r="F2970" s="87"/>
      <c r="S2970" s="293"/>
    </row>
    <row r="2971" spans="6:19" x14ac:dyDescent="0.25">
      <c r="F2971" s="87"/>
      <c r="O2971" s="273"/>
      <c r="S2971" s="293"/>
    </row>
    <row r="2972" spans="6:19" x14ac:dyDescent="0.25">
      <c r="F2972" s="87"/>
      <c r="O2972" s="273"/>
      <c r="S2972" s="293"/>
    </row>
    <row r="2973" spans="6:19" x14ac:dyDescent="0.25">
      <c r="F2973" s="87"/>
      <c r="O2973" s="273"/>
      <c r="S2973" s="293"/>
    </row>
    <row r="2974" spans="6:19" x14ac:dyDescent="0.25">
      <c r="F2974" s="87"/>
      <c r="O2974" s="273"/>
      <c r="S2974" s="293"/>
    </row>
    <row r="2975" spans="6:19" x14ac:dyDescent="0.25">
      <c r="F2975" s="87"/>
      <c r="O2975" s="273"/>
      <c r="S2975" s="293"/>
    </row>
    <row r="2976" spans="6:19" x14ac:dyDescent="0.25">
      <c r="F2976" s="87"/>
      <c r="O2976" s="273"/>
      <c r="S2976" s="293"/>
    </row>
    <row r="2977" spans="6:19" x14ac:dyDescent="0.25">
      <c r="F2977" s="87"/>
      <c r="O2977" s="273"/>
      <c r="S2977" s="293"/>
    </row>
    <row r="2978" spans="6:19" x14ac:dyDescent="0.25">
      <c r="F2978" s="87"/>
      <c r="O2978" s="273"/>
      <c r="S2978" s="293"/>
    </row>
    <row r="2979" spans="6:19" x14ac:dyDescent="0.25">
      <c r="F2979" s="87"/>
      <c r="O2979" s="273"/>
      <c r="S2979" s="293"/>
    </row>
    <row r="2980" spans="6:19" x14ac:dyDescent="0.25">
      <c r="F2980" s="87"/>
      <c r="O2980" s="273"/>
      <c r="S2980" s="293"/>
    </row>
    <row r="2981" spans="6:19" x14ac:dyDescent="0.25">
      <c r="F2981" s="87"/>
      <c r="O2981" s="273"/>
      <c r="Q2981" s="93"/>
      <c r="S2981" s="293"/>
    </row>
    <row r="2982" spans="6:19" x14ac:dyDescent="0.25">
      <c r="F2982" s="87"/>
      <c r="O2982" s="273"/>
      <c r="S2982" s="293"/>
    </row>
    <row r="2983" spans="6:19" x14ac:dyDescent="0.25">
      <c r="F2983" s="87"/>
      <c r="O2983" s="273"/>
      <c r="S2983" s="293"/>
    </row>
    <row r="2984" spans="6:19" x14ac:dyDescent="0.25">
      <c r="F2984" s="87"/>
      <c r="O2984" s="273"/>
      <c r="S2984" s="293"/>
    </row>
    <row r="2985" spans="6:19" x14ac:dyDescent="0.25">
      <c r="F2985" s="87"/>
      <c r="O2985" s="273"/>
      <c r="S2985" s="293"/>
    </row>
    <row r="2986" spans="6:19" x14ac:dyDescent="0.25">
      <c r="F2986" s="87"/>
      <c r="O2986" s="273"/>
      <c r="S2986" s="293"/>
    </row>
    <row r="2987" spans="6:19" x14ac:dyDescent="0.25">
      <c r="F2987" s="87"/>
      <c r="Q2987" s="93"/>
      <c r="S2987" s="293"/>
    </row>
    <row r="2988" spans="6:19" x14ac:dyDescent="0.25">
      <c r="F2988" s="87"/>
      <c r="Q2988" s="93"/>
      <c r="S2988" s="293"/>
    </row>
    <row r="2989" spans="6:19" x14ac:dyDescent="0.25">
      <c r="F2989" s="87"/>
      <c r="Q2989" s="93"/>
      <c r="S2989" s="293"/>
    </row>
    <row r="2990" spans="6:19" x14ac:dyDescent="0.25">
      <c r="F2990" s="87"/>
      <c r="S2990" s="293"/>
    </row>
    <row r="2991" spans="6:19" x14ac:dyDescent="0.25">
      <c r="F2991" s="87"/>
      <c r="Q2991" s="93"/>
      <c r="S2991" s="293"/>
    </row>
    <row r="2992" spans="6:19" x14ac:dyDescent="0.25">
      <c r="F2992" s="87"/>
      <c r="Q2992" s="93"/>
      <c r="S2992" s="293"/>
    </row>
    <row r="2993" spans="6:19" x14ac:dyDescent="0.25">
      <c r="F2993" s="87"/>
      <c r="Q2993" s="93"/>
      <c r="S2993" s="293"/>
    </row>
    <row r="2994" spans="6:19" x14ac:dyDescent="0.25">
      <c r="F2994" s="87"/>
      <c r="O2994" s="273"/>
      <c r="Q2994" s="93"/>
      <c r="S2994" s="293"/>
    </row>
    <row r="2995" spans="6:19" x14ac:dyDescent="0.25">
      <c r="F2995" s="87"/>
      <c r="O2995" s="273"/>
      <c r="S2995" s="293"/>
    </row>
    <row r="2996" spans="6:19" x14ac:dyDescent="0.25">
      <c r="F2996" s="87"/>
      <c r="O2996" s="273"/>
      <c r="Q2996" s="93"/>
      <c r="S2996" s="293"/>
    </row>
    <row r="2997" spans="6:19" x14ac:dyDescent="0.25">
      <c r="F2997" s="87"/>
      <c r="O2997" s="273"/>
      <c r="S2997" s="293"/>
    </row>
    <row r="2998" spans="6:19" x14ac:dyDescent="0.25">
      <c r="F2998" s="87"/>
      <c r="S2998" s="293"/>
    </row>
    <row r="2999" spans="6:19" x14ac:dyDescent="0.25">
      <c r="F2999" s="87"/>
      <c r="O2999" s="273"/>
      <c r="S2999" s="293"/>
    </row>
    <row r="3000" spans="6:19" x14ac:dyDescent="0.25">
      <c r="F3000" s="87"/>
      <c r="S3000" s="293"/>
    </row>
    <row r="3001" spans="6:19" x14ac:dyDescent="0.25">
      <c r="F3001" s="87"/>
      <c r="Q3001" s="93"/>
      <c r="S3001" s="293"/>
    </row>
    <row r="3002" spans="6:19" x14ac:dyDescent="0.25">
      <c r="F3002" s="87"/>
      <c r="Q3002" s="93"/>
      <c r="S3002" s="293"/>
    </row>
    <row r="3003" spans="6:19" x14ac:dyDescent="0.25">
      <c r="F3003" s="87"/>
      <c r="Q3003" s="93"/>
      <c r="S3003" s="293"/>
    </row>
    <row r="3004" spans="6:19" x14ac:dyDescent="0.25">
      <c r="F3004" s="87"/>
      <c r="Q3004" s="93"/>
      <c r="S3004" s="293"/>
    </row>
    <row r="3005" spans="6:19" x14ac:dyDescent="0.25">
      <c r="F3005" s="87"/>
      <c r="O3005" s="273"/>
      <c r="S3005" s="293"/>
    </row>
    <row r="3006" spans="6:19" x14ac:dyDescent="0.25">
      <c r="F3006" s="87"/>
      <c r="O3006" s="273"/>
      <c r="Q3006" s="93"/>
      <c r="S3006" s="293"/>
    </row>
    <row r="3007" spans="6:19" x14ac:dyDescent="0.25">
      <c r="F3007" s="87"/>
      <c r="O3007" s="273"/>
      <c r="S3007" s="293"/>
    </row>
    <row r="3008" spans="6:19" x14ac:dyDescent="0.25">
      <c r="F3008" s="87"/>
      <c r="O3008" s="273"/>
      <c r="Q3008" s="93"/>
      <c r="S3008" s="293"/>
    </row>
    <row r="3009" spans="6:19" x14ac:dyDescent="0.25">
      <c r="F3009" s="87"/>
      <c r="O3009" s="273"/>
      <c r="S3009" s="293"/>
    </row>
    <row r="3010" spans="6:19" x14ac:dyDescent="0.25">
      <c r="F3010" s="87"/>
      <c r="O3010" s="273"/>
      <c r="S3010" s="293"/>
    </row>
    <row r="3011" spans="6:19" x14ac:dyDescent="0.25">
      <c r="F3011" s="87"/>
      <c r="O3011" s="273"/>
      <c r="S3011" s="293"/>
    </row>
    <row r="3012" spans="6:19" x14ac:dyDescent="0.25">
      <c r="F3012" s="87"/>
      <c r="Q3012" s="93"/>
      <c r="S3012" s="293"/>
    </row>
    <row r="3013" spans="6:19" x14ac:dyDescent="0.25">
      <c r="F3013" s="87"/>
      <c r="Q3013" s="93"/>
      <c r="S3013" s="293"/>
    </row>
    <row r="3014" spans="6:19" x14ac:dyDescent="0.25">
      <c r="F3014" s="87"/>
      <c r="O3014" s="273"/>
      <c r="S3014" s="293"/>
    </row>
    <row r="3015" spans="6:19" x14ac:dyDescent="0.25">
      <c r="F3015" s="87"/>
      <c r="Q3015" s="93"/>
      <c r="S3015" s="293"/>
    </row>
    <row r="3016" spans="6:19" x14ac:dyDescent="0.25">
      <c r="F3016" s="87"/>
      <c r="O3016" s="273"/>
      <c r="Q3016" s="93"/>
      <c r="S3016" s="293"/>
    </row>
    <row r="3017" spans="6:19" x14ac:dyDescent="0.25">
      <c r="F3017" s="87"/>
      <c r="O3017" s="273"/>
      <c r="Q3017" s="93"/>
      <c r="S3017" s="293"/>
    </row>
    <row r="3018" spans="6:19" x14ac:dyDescent="0.25">
      <c r="F3018" s="87"/>
      <c r="Q3018" s="93"/>
      <c r="S3018" s="293"/>
    </row>
    <row r="3019" spans="6:19" x14ac:dyDescent="0.25">
      <c r="F3019" s="87"/>
      <c r="Q3019" s="93"/>
      <c r="S3019" s="293"/>
    </row>
    <row r="3020" spans="6:19" x14ac:dyDescent="0.25">
      <c r="F3020" s="87"/>
      <c r="O3020" s="273"/>
      <c r="Q3020" s="93"/>
      <c r="S3020" s="293"/>
    </row>
    <row r="3021" spans="6:19" x14ac:dyDescent="0.25">
      <c r="F3021" s="87"/>
      <c r="O3021" s="273"/>
      <c r="S3021" s="293"/>
    </row>
    <row r="3022" spans="6:19" x14ac:dyDescent="0.25">
      <c r="F3022" s="87"/>
      <c r="O3022" s="273"/>
      <c r="Q3022" s="93"/>
      <c r="S3022" s="293"/>
    </row>
    <row r="3023" spans="6:19" x14ac:dyDescent="0.25">
      <c r="F3023" s="87"/>
      <c r="Q3023" s="93"/>
      <c r="S3023" s="293"/>
    </row>
    <row r="3024" spans="6:19" x14ac:dyDescent="0.25">
      <c r="F3024" s="87"/>
      <c r="O3024" s="273"/>
      <c r="S3024" s="293"/>
    </row>
    <row r="3025" spans="6:19" x14ac:dyDescent="0.25">
      <c r="F3025" s="87"/>
      <c r="O3025" s="273"/>
      <c r="S3025" s="293"/>
    </row>
    <row r="3026" spans="6:19" x14ac:dyDescent="0.25">
      <c r="F3026" s="87"/>
      <c r="O3026" s="273"/>
      <c r="Q3026" s="93"/>
      <c r="S3026" s="293"/>
    </row>
    <row r="3027" spans="6:19" x14ac:dyDescent="0.25">
      <c r="F3027" s="87"/>
      <c r="O3027" s="273"/>
      <c r="S3027" s="293"/>
    </row>
    <row r="3028" spans="6:19" x14ac:dyDescent="0.25">
      <c r="F3028" s="87"/>
      <c r="O3028" s="273"/>
      <c r="Q3028" s="93"/>
      <c r="S3028" s="293"/>
    </row>
    <row r="3029" spans="6:19" x14ac:dyDescent="0.25">
      <c r="F3029" s="87"/>
      <c r="S3029" s="293"/>
    </row>
    <row r="3030" spans="6:19" x14ac:dyDescent="0.25">
      <c r="F3030" s="87"/>
      <c r="O3030" s="273"/>
      <c r="Q3030" s="93"/>
      <c r="S3030" s="293"/>
    </row>
    <row r="3031" spans="6:19" x14ac:dyDescent="0.25">
      <c r="F3031" s="87"/>
      <c r="Q3031" s="93"/>
      <c r="S3031" s="293"/>
    </row>
    <row r="3032" spans="6:19" x14ac:dyDescent="0.25">
      <c r="F3032" s="87"/>
      <c r="Q3032" s="93"/>
      <c r="S3032" s="293"/>
    </row>
    <row r="3033" spans="6:19" x14ac:dyDescent="0.25">
      <c r="F3033" s="87"/>
      <c r="O3033" s="273"/>
      <c r="Q3033" s="93"/>
      <c r="S3033" s="293"/>
    </row>
    <row r="3034" spans="6:19" x14ac:dyDescent="0.25">
      <c r="F3034" s="87"/>
      <c r="Q3034" s="93"/>
      <c r="S3034" s="293"/>
    </row>
    <row r="3035" spans="6:19" x14ac:dyDescent="0.25">
      <c r="F3035" s="87"/>
      <c r="O3035" s="273"/>
      <c r="Q3035" s="93"/>
      <c r="S3035" s="293"/>
    </row>
    <row r="3036" spans="6:19" x14ac:dyDescent="0.25">
      <c r="F3036" s="87"/>
      <c r="O3036" s="273"/>
      <c r="Q3036" s="93"/>
      <c r="S3036" s="293"/>
    </row>
    <row r="3037" spans="6:19" x14ac:dyDescent="0.25">
      <c r="F3037" s="87"/>
      <c r="O3037" s="273"/>
      <c r="S3037" s="293"/>
    </row>
    <row r="3038" spans="6:19" x14ac:dyDescent="0.25">
      <c r="F3038" s="87"/>
      <c r="O3038" s="273"/>
      <c r="S3038" s="293"/>
    </row>
    <row r="3039" spans="6:19" x14ac:dyDescent="0.25">
      <c r="F3039" s="87"/>
      <c r="O3039" s="273"/>
      <c r="Q3039" s="93"/>
      <c r="S3039" s="293"/>
    </row>
    <row r="3040" spans="6:19" x14ac:dyDescent="0.25">
      <c r="F3040" s="87"/>
      <c r="O3040" s="273"/>
      <c r="Q3040" s="93"/>
      <c r="S3040" s="293"/>
    </row>
    <row r="3041" spans="6:19" x14ac:dyDescent="0.25">
      <c r="F3041" s="87"/>
      <c r="O3041" s="273"/>
      <c r="Q3041" s="93"/>
      <c r="S3041" s="293"/>
    </row>
    <row r="3042" spans="6:19" x14ac:dyDescent="0.25">
      <c r="F3042" s="87"/>
      <c r="O3042" s="273"/>
      <c r="S3042" s="293"/>
    </row>
    <row r="3043" spans="6:19" x14ac:dyDescent="0.25">
      <c r="F3043" s="87"/>
      <c r="O3043" s="273"/>
      <c r="S3043" s="293"/>
    </row>
    <row r="3044" spans="6:19" x14ac:dyDescent="0.25">
      <c r="F3044" s="87"/>
      <c r="O3044" s="273"/>
      <c r="Q3044" s="93"/>
      <c r="S3044" s="293"/>
    </row>
    <row r="3045" spans="6:19" x14ac:dyDescent="0.25">
      <c r="F3045" s="87"/>
      <c r="O3045" s="273"/>
      <c r="S3045" s="293"/>
    </row>
    <row r="3046" spans="6:19" x14ac:dyDescent="0.25">
      <c r="F3046" s="87"/>
      <c r="O3046" s="273"/>
      <c r="S3046" s="293"/>
    </row>
    <row r="3047" spans="6:19" x14ac:dyDescent="0.25">
      <c r="F3047" s="87"/>
      <c r="S3047" s="293"/>
    </row>
    <row r="3048" spans="6:19" x14ac:dyDescent="0.25">
      <c r="F3048" s="87"/>
      <c r="O3048" s="273"/>
      <c r="S3048" s="293"/>
    </row>
    <row r="3049" spans="6:19" x14ac:dyDescent="0.25">
      <c r="F3049" s="87"/>
      <c r="O3049" s="273"/>
      <c r="S3049" s="293"/>
    </row>
    <row r="3050" spans="6:19" x14ac:dyDescent="0.25">
      <c r="F3050" s="87"/>
      <c r="S3050" s="293"/>
    </row>
    <row r="3051" spans="6:19" x14ac:dyDescent="0.25">
      <c r="F3051" s="87"/>
      <c r="O3051" s="273"/>
      <c r="S3051" s="293"/>
    </row>
    <row r="3052" spans="6:19" x14ac:dyDescent="0.25">
      <c r="F3052" s="87"/>
      <c r="Q3052" s="93"/>
      <c r="S3052" s="293"/>
    </row>
    <row r="3053" spans="6:19" x14ac:dyDescent="0.25">
      <c r="F3053" s="87"/>
      <c r="Q3053" s="93"/>
      <c r="S3053" s="293"/>
    </row>
    <row r="3054" spans="6:19" x14ac:dyDescent="0.25">
      <c r="F3054" s="87"/>
      <c r="O3054" s="273"/>
      <c r="Q3054" s="93"/>
      <c r="S3054" s="293"/>
    </row>
    <row r="3055" spans="6:19" x14ac:dyDescent="0.25">
      <c r="F3055" s="87"/>
      <c r="O3055" s="273"/>
      <c r="Q3055" s="93"/>
      <c r="S3055" s="293"/>
    </row>
    <row r="3056" spans="6:19" x14ac:dyDescent="0.25">
      <c r="F3056" s="87"/>
      <c r="Q3056" s="93"/>
      <c r="S3056" s="293"/>
    </row>
    <row r="3057" spans="6:19" x14ac:dyDescent="0.25">
      <c r="F3057" s="87"/>
      <c r="S3057" s="293"/>
    </row>
    <row r="3058" spans="6:19" x14ac:dyDescent="0.25">
      <c r="F3058" s="87"/>
      <c r="O3058" s="273"/>
      <c r="S3058" s="293"/>
    </row>
    <row r="3059" spans="6:19" x14ac:dyDescent="0.25">
      <c r="F3059" s="87"/>
      <c r="Q3059" s="93"/>
      <c r="S3059" s="293"/>
    </row>
    <row r="3060" spans="6:19" x14ac:dyDescent="0.25">
      <c r="F3060" s="87"/>
      <c r="O3060" s="273"/>
      <c r="S3060" s="293"/>
    </row>
    <row r="3061" spans="6:19" x14ac:dyDescent="0.25">
      <c r="F3061" s="87"/>
      <c r="Q3061" s="93"/>
      <c r="S3061" s="293"/>
    </row>
    <row r="3062" spans="6:19" x14ac:dyDescent="0.25">
      <c r="F3062" s="87"/>
      <c r="O3062" s="273"/>
      <c r="Q3062" s="93"/>
      <c r="S3062" s="293"/>
    </row>
    <row r="3063" spans="6:19" x14ac:dyDescent="0.25">
      <c r="F3063" s="87"/>
      <c r="Q3063" s="93"/>
      <c r="S3063" s="293"/>
    </row>
    <row r="3064" spans="6:19" x14ac:dyDescent="0.25">
      <c r="F3064" s="87"/>
      <c r="Q3064" s="93"/>
      <c r="S3064" s="293"/>
    </row>
    <row r="3065" spans="6:19" x14ac:dyDescent="0.25">
      <c r="F3065" s="87"/>
      <c r="Q3065" s="93"/>
      <c r="S3065" s="293"/>
    </row>
    <row r="3066" spans="6:19" x14ac:dyDescent="0.25">
      <c r="F3066" s="87"/>
      <c r="S3066" s="293"/>
    </row>
    <row r="3067" spans="6:19" x14ac:dyDescent="0.25">
      <c r="F3067" s="87"/>
      <c r="O3067" s="273"/>
      <c r="S3067" s="293"/>
    </row>
    <row r="3068" spans="6:19" x14ac:dyDescent="0.25">
      <c r="F3068" s="87"/>
      <c r="O3068" s="273"/>
      <c r="Q3068" s="93"/>
      <c r="S3068" s="293"/>
    </row>
    <row r="3069" spans="6:19" x14ac:dyDescent="0.25">
      <c r="F3069" s="87"/>
      <c r="S3069" s="293"/>
    </row>
    <row r="3070" spans="6:19" x14ac:dyDescent="0.25">
      <c r="F3070" s="87"/>
      <c r="O3070" s="273"/>
      <c r="Q3070" s="93"/>
      <c r="S3070" s="293"/>
    </row>
    <row r="3071" spans="6:19" x14ac:dyDescent="0.25">
      <c r="F3071" s="87"/>
      <c r="O3071" s="273"/>
      <c r="S3071" s="293"/>
    </row>
    <row r="3072" spans="6:19" x14ac:dyDescent="0.25">
      <c r="F3072" s="87"/>
      <c r="O3072" s="273"/>
      <c r="Q3072" s="93"/>
      <c r="S3072" s="293"/>
    </row>
    <row r="3073" spans="6:19" x14ac:dyDescent="0.25">
      <c r="F3073" s="87"/>
      <c r="Q3073" s="93"/>
      <c r="S3073" s="293"/>
    </row>
    <row r="3074" spans="6:19" x14ac:dyDescent="0.25">
      <c r="F3074" s="87"/>
      <c r="Q3074" s="93"/>
      <c r="S3074" s="293"/>
    </row>
    <row r="3075" spans="6:19" x14ac:dyDescent="0.25">
      <c r="F3075" s="87"/>
      <c r="O3075" s="273"/>
      <c r="S3075" s="293"/>
    </row>
    <row r="3076" spans="6:19" x14ac:dyDescent="0.25">
      <c r="F3076" s="87"/>
      <c r="O3076" s="273"/>
      <c r="S3076" s="293"/>
    </row>
    <row r="3077" spans="6:19" x14ac:dyDescent="0.25">
      <c r="F3077" s="87"/>
      <c r="O3077" s="273"/>
      <c r="Q3077" s="93"/>
      <c r="S3077" s="293"/>
    </row>
    <row r="3078" spans="6:19" x14ac:dyDescent="0.25">
      <c r="F3078" s="87"/>
      <c r="O3078" s="273"/>
      <c r="Q3078" s="93"/>
      <c r="S3078" s="293"/>
    </row>
    <row r="3079" spans="6:19" x14ac:dyDescent="0.25">
      <c r="F3079" s="87"/>
      <c r="O3079" s="273"/>
      <c r="S3079" s="293"/>
    </row>
    <row r="3080" spans="6:19" x14ac:dyDescent="0.25">
      <c r="F3080" s="87"/>
      <c r="Q3080" s="93"/>
      <c r="S3080" s="293"/>
    </row>
    <row r="3081" spans="6:19" x14ac:dyDescent="0.25">
      <c r="F3081" s="87"/>
      <c r="O3081" s="273"/>
      <c r="S3081" s="293"/>
    </row>
    <row r="3082" spans="6:19" x14ac:dyDescent="0.25">
      <c r="F3082" s="87"/>
      <c r="Q3082" s="93"/>
      <c r="S3082" s="293"/>
    </row>
    <row r="3083" spans="6:19" x14ac:dyDescent="0.25">
      <c r="F3083" s="87"/>
      <c r="Q3083" s="93"/>
      <c r="S3083" s="293"/>
    </row>
    <row r="3084" spans="6:19" x14ac:dyDescent="0.25">
      <c r="F3084" s="87"/>
      <c r="O3084" s="273"/>
      <c r="S3084" s="293"/>
    </row>
    <row r="3085" spans="6:19" x14ac:dyDescent="0.25">
      <c r="F3085" s="87"/>
      <c r="Q3085" s="93"/>
      <c r="S3085" s="293"/>
    </row>
    <row r="3086" spans="6:19" x14ac:dyDescent="0.25">
      <c r="F3086" s="87"/>
      <c r="Q3086" s="93"/>
      <c r="S3086" s="293"/>
    </row>
    <row r="3087" spans="6:19" x14ac:dyDescent="0.25">
      <c r="F3087" s="87"/>
      <c r="O3087" s="273"/>
      <c r="Q3087" s="93"/>
      <c r="S3087" s="293"/>
    </row>
    <row r="3088" spans="6:19" x14ac:dyDescent="0.25">
      <c r="F3088" s="87"/>
      <c r="O3088" s="273"/>
      <c r="Q3088" s="93"/>
      <c r="S3088" s="293"/>
    </row>
    <row r="3089" spans="6:19" x14ac:dyDescent="0.25">
      <c r="F3089" s="87"/>
      <c r="O3089" s="273"/>
      <c r="Q3089" s="93"/>
      <c r="S3089" s="293"/>
    </row>
    <row r="3090" spans="6:19" x14ac:dyDescent="0.25">
      <c r="F3090" s="87"/>
      <c r="Q3090" s="93"/>
      <c r="S3090" s="293"/>
    </row>
    <row r="3091" spans="6:19" x14ac:dyDescent="0.25">
      <c r="F3091" s="87"/>
      <c r="O3091" s="273"/>
      <c r="S3091" s="293"/>
    </row>
    <row r="3092" spans="6:19" x14ac:dyDescent="0.25">
      <c r="F3092" s="87"/>
      <c r="S3092" s="293"/>
    </row>
    <row r="3093" spans="6:19" x14ac:dyDescent="0.25">
      <c r="F3093" s="87"/>
      <c r="Q3093" s="93"/>
      <c r="S3093" s="293"/>
    </row>
    <row r="3094" spans="6:19" x14ac:dyDescent="0.25">
      <c r="F3094" s="87"/>
      <c r="Q3094" s="93"/>
      <c r="S3094" s="293"/>
    </row>
    <row r="3095" spans="6:19" x14ac:dyDescent="0.25">
      <c r="F3095" s="87"/>
      <c r="Q3095" s="93"/>
      <c r="S3095" s="293"/>
    </row>
    <row r="3096" spans="6:19" x14ac:dyDescent="0.25">
      <c r="F3096" s="87"/>
      <c r="S3096" s="293"/>
    </row>
    <row r="3097" spans="6:19" x14ac:dyDescent="0.25">
      <c r="F3097" s="87"/>
      <c r="O3097" s="273"/>
      <c r="Q3097" s="93"/>
      <c r="S3097" s="293"/>
    </row>
    <row r="3098" spans="6:19" x14ac:dyDescent="0.25">
      <c r="F3098" s="87"/>
      <c r="Q3098" s="93"/>
      <c r="S3098" s="293"/>
    </row>
    <row r="3099" spans="6:19" x14ac:dyDescent="0.25">
      <c r="F3099" s="87"/>
      <c r="O3099" s="273"/>
      <c r="S3099" s="293"/>
    </row>
    <row r="3100" spans="6:19" x14ac:dyDescent="0.25">
      <c r="F3100" s="87"/>
      <c r="O3100" s="273"/>
      <c r="Q3100" s="93"/>
      <c r="S3100" s="293"/>
    </row>
    <row r="3101" spans="6:19" x14ac:dyDescent="0.25">
      <c r="F3101" s="87"/>
      <c r="O3101" s="273"/>
      <c r="Q3101" s="93"/>
      <c r="S3101" s="293"/>
    </row>
    <row r="3102" spans="6:19" x14ac:dyDescent="0.25">
      <c r="F3102" s="87"/>
      <c r="O3102" s="273"/>
      <c r="Q3102" s="93"/>
      <c r="S3102" s="293"/>
    </row>
    <row r="3103" spans="6:19" x14ac:dyDescent="0.25">
      <c r="F3103" s="87"/>
      <c r="O3103" s="273"/>
      <c r="S3103" s="293"/>
    </row>
    <row r="3104" spans="6:19" x14ac:dyDescent="0.25">
      <c r="F3104" s="87"/>
      <c r="Q3104" s="93"/>
      <c r="S3104" s="293"/>
    </row>
    <row r="3105" spans="6:19" x14ac:dyDescent="0.25">
      <c r="F3105" s="87"/>
      <c r="S3105" s="293"/>
    </row>
    <row r="3106" spans="6:19" x14ac:dyDescent="0.25">
      <c r="F3106" s="87"/>
      <c r="O3106" s="273"/>
      <c r="Q3106" s="93"/>
      <c r="S3106" s="293"/>
    </row>
    <row r="3107" spans="6:19" x14ac:dyDescent="0.25">
      <c r="F3107" s="87"/>
      <c r="O3107" s="273"/>
      <c r="Q3107" s="93"/>
      <c r="S3107" s="293"/>
    </row>
    <row r="3108" spans="6:19" x14ac:dyDescent="0.25">
      <c r="F3108" s="87"/>
      <c r="Q3108" s="93"/>
      <c r="S3108" s="293"/>
    </row>
    <row r="3109" spans="6:19" x14ac:dyDescent="0.25">
      <c r="F3109" s="87"/>
      <c r="O3109" s="273"/>
      <c r="Q3109" s="93"/>
      <c r="S3109" s="293"/>
    </row>
    <row r="3110" spans="6:19" x14ac:dyDescent="0.25">
      <c r="F3110" s="87"/>
      <c r="O3110" s="273"/>
      <c r="S3110" s="293"/>
    </row>
    <row r="3111" spans="6:19" x14ac:dyDescent="0.25">
      <c r="F3111" s="87"/>
      <c r="O3111" s="273"/>
      <c r="S3111" s="293"/>
    </row>
    <row r="3112" spans="6:19" x14ac:dyDescent="0.25">
      <c r="F3112" s="87"/>
      <c r="Q3112" s="93"/>
      <c r="S3112" s="293"/>
    </row>
    <row r="3113" spans="6:19" x14ac:dyDescent="0.25">
      <c r="F3113" s="87"/>
      <c r="S3113" s="293"/>
    </row>
    <row r="3114" spans="6:19" x14ac:dyDescent="0.25">
      <c r="F3114" s="87"/>
      <c r="O3114" s="273"/>
      <c r="S3114" s="293"/>
    </row>
    <row r="3115" spans="6:19" x14ac:dyDescent="0.25">
      <c r="F3115" s="87"/>
      <c r="O3115" s="273"/>
      <c r="S3115" s="293"/>
    </row>
    <row r="3116" spans="6:19" x14ac:dyDescent="0.25">
      <c r="F3116" s="87"/>
      <c r="O3116" s="273"/>
      <c r="S3116" s="293"/>
    </row>
    <row r="3117" spans="6:19" x14ac:dyDescent="0.25">
      <c r="F3117" s="87"/>
      <c r="O3117" s="273"/>
      <c r="S3117" s="293"/>
    </row>
    <row r="3118" spans="6:19" x14ac:dyDescent="0.25">
      <c r="F3118" s="87"/>
      <c r="O3118" s="273"/>
      <c r="S3118" s="293"/>
    </row>
    <row r="3119" spans="6:19" x14ac:dyDescent="0.25">
      <c r="F3119" s="87"/>
      <c r="O3119" s="273"/>
      <c r="S3119" s="293"/>
    </row>
    <row r="3120" spans="6:19" x14ac:dyDescent="0.25">
      <c r="F3120" s="87"/>
      <c r="O3120" s="273"/>
      <c r="Q3120" s="93"/>
      <c r="S3120" s="293"/>
    </row>
    <row r="3121" spans="6:19" x14ac:dyDescent="0.25">
      <c r="F3121" s="87"/>
      <c r="S3121" s="293"/>
    </row>
    <row r="3122" spans="6:19" x14ac:dyDescent="0.25">
      <c r="F3122" s="87"/>
      <c r="Q3122" s="93"/>
      <c r="S3122" s="293"/>
    </row>
    <row r="3123" spans="6:19" x14ac:dyDescent="0.25">
      <c r="F3123" s="87"/>
      <c r="Q3123" s="93"/>
      <c r="S3123" s="293"/>
    </row>
    <row r="3124" spans="6:19" x14ac:dyDescent="0.25">
      <c r="F3124" s="87"/>
      <c r="Q3124" s="93"/>
      <c r="S3124" s="293"/>
    </row>
    <row r="3125" spans="6:19" x14ac:dyDescent="0.25">
      <c r="F3125" s="87"/>
      <c r="O3125" s="273"/>
      <c r="S3125" s="293"/>
    </row>
    <row r="3126" spans="6:19" x14ac:dyDescent="0.25">
      <c r="F3126" s="87"/>
      <c r="O3126" s="273"/>
      <c r="Q3126" s="93"/>
      <c r="S3126" s="293"/>
    </row>
    <row r="3127" spans="6:19" x14ac:dyDescent="0.25">
      <c r="F3127" s="87"/>
      <c r="O3127" s="273"/>
      <c r="Q3127" s="93"/>
      <c r="S3127" s="293"/>
    </row>
    <row r="3128" spans="6:19" x14ac:dyDescent="0.25">
      <c r="F3128" s="87"/>
      <c r="O3128" s="273"/>
      <c r="S3128" s="293"/>
    </row>
    <row r="3129" spans="6:19" x14ac:dyDescent="0.25">
      <c r="F3129" s="87"/>
      <c r="S3129" s="293"/>
    </row>
    <row r="3130" spans="6:19" x14ac:dyDescent="0.25">
      <c r="F3130" s="87"/>
      <c r="S3130" s="293"/>
    </row>
    <row r="3131" spans="6:19" x14ac:dyDescent="0.25">
      <c r="F3131" s="87"/>
      <c r="Q3131" s="93"/>
      <c r="S3131" s="293"/>
    </row>
    <row r="3132" spans="6:19" x14ac:dyDescent="0.25">
      <c r="F3132" s="87"/>
      <c r="Q3132" s="93"/>
      <c r="S3132" s="293"/>
    </row>
    <row r="3133" spans="6:19" x14ac:dyDescent="0.25">
      <c r="F3133" s="87"/>
      <c r="O3133" s="273"/>
      <c r="Q3133" s="93"/>
      <c r="S3133" s="293"/>
    </row>
    <row r="3134" spans="6:19" x14ac:dyDescent="0.25">
      <c r="F3134" s="87"/>
      <c r="Q3134" s="93"/>
      <c r="S3134" s="293"/>
    </row>
    <row r="3135" spans="6:19" x14ac:dyDescent="0.25">
      <c r="F3135" s="87"/>
      <c r="Q3135" s="93"/>
      <c r="S3135" s="293"/>
    </row>
    <row r="3136" spans="6:19" x14ac:dyDescent="0.25">
      <c r="F3136" s="87"/>
      <c r="Q3136" s="93"/>
      <c r="S3136" s="293"/>
    </row>
    <row r="3137" spans="6:19" x14ac:dyDescent="0.25">
      <c r="F3137" s="87"/>
      <c r="O3137" s="273"/>
      <c r="Q3137" s="93"/>
      <c r="S3137" s="293"/>
    </row>
    <row r="3138" spans="6:19" x14ac:dyDescent="0.25">
      <c r="F3138" s="87"/>
      <c r="Q3138" s="93"/>
      <c r="S3138" s="293"/>
    </row>
    <row r="3139" spans="6:19" x14ac:dyDescent="0.25">
      <c r="F3139" s="87"/>
      <c r="O3139" s="273"/>
      <c r="S3139" s="293"/>
    </row>
    <row r="3140" spans="6:19" x14ac:dyDescent="0.25">
      <c r="F3140" s="87"/>
      <c r="O3140" s="273"/>
      <c r="S3140" s="293"/>
    </row>
    <row r="3141" spans="6:19" x14ac:dyDescent="0.25">
      <c r="F3141" s="87"/>
      <c r="Q3141" s="93"/>
      <c r="S3141" s="293"/>
    </row>
    <row r="3142" spans="6:19" x14ac:dyDescent="0.25">
      <c r="F3142" s="87"/>
      <c r="Q3142" s="93"/>
      <c r="S3142" s="293"/>
    </row>
    <row r="3143" spans="6:19" x14ac:dyDescent="0.25">
      <c r="F3143" s="87"/>
      <c r="Q3143" s="93"/>
      <c r="S3143" s="293"/>
    </row>
    <row r="3144" spans="6:19" x14ac:dyDescent="0.25">
      <c r="F3144" s="87"/>
      <c r="S3144" s="293"/>
    </row>
    <row r="3145" spans="6:19" x14ac:dyDescent="0.25">
      <c r="F3145" s="87"/>
      <c r="Q3145" s="93"/>
      <c r="S3145" s="293"/>
    </row>
    <row r="3146" spans="6:19" x14ac:dyDescent="0.25">
      <c r="F3146" s="87"/>
      <c r="S3146" s="293"/>
    </row>
    <row r="3147" spans="6:19" x14ac:dyDescent="0.25">
      <c r="F3147" s="87"/>
      <c r="O3147" s="273"/>
      <c r="Q3147" s="93"/>
      <c r="S3147" s="293"/>
    </row>
    <row r="3148" spans="6:19" x14ac:dyDescent="0.25">
      <c r="F3148" s="87"/>
      <c r="Q3148" s="93"/>
      <c r="S3148" s="293"/>
    </row>
    <row r="3149" spans="6:19" x14ac:dyDescent="0.25">
      <c r="F3149" s="87"/>
      <c r="S3149" s="293"/>
    </row>
    <row r="3150" spans="6:19" x14ac:dyDescent="0.25">
      <c r="F3150" s="87"/>
      <c r="Q3150" s="93"/>
      <c r="S3150" s="293"/>
    </row>
    <row r="3151" spans="6:19" x14ac:dyDescent="0.25">
      <c r="F3151" s="87"/>
      <c r="O3151" s="273"/>
      <c r="S3151" s="293"/>
    </row>
    <row r="3152" spans="6:19" x14ac:dyDescent="0.25">
      <c r="F3152" s="87"/>
      <c r="O3152" s="273"/>
      <c r="Q3152" s="93"/>
      <c r="S3152" s="293"/>
    </row>
    <row r="3153" spans="6:19" x14ac:dyDescent="0.25">
      <c r="F3153" s="87"/>
      <c r="O3153" s="273"/>
      <c r="Q3153" s="93"/>
      <c r="S3153" s="293"/>
    </row>
    <row r="3154" spans="6:19" x14ac:dyDescent="0.25">
      <c r="F3154" s="87"/>
      <c r="Q3154" s="93"/>
      <c r="S3154" s="293"/>
    </row>
    <row r="3155" spans="6:19" x14ac:dyDescent="0.25">
      <c r="F3155" s="87"/>
      <c r="O3155" s="273"/>
      <c r="S3155" s="293"/>
    </row>
    <row r="3156" spans="6:19" x14ac:dyDescent="0.25">
      <c r="F3156" s="87"/>
      <c r="O3156" s="273"/>
      <c r="Q3156" s="93"/>
      <c r="S3156" s="293"/>
    </row>
    <row r="3157" spans="6:19" x14ac:dyDescent="0.25">
      <c r="F3157" s="87"/>
      <c r="O3157" s="273"/>
      <c r="S3157" s="293"/>
    </row>
    <row r="3158" spans="6:19" x14ac:dyDescent="0.25">
      <c r="F3158" s="87"/>
      <c r="Q3158" s="93"/>
      <c r="S3158" s="293"/>
    </row>
    <row r="3159" spans="6:19" x14ac:dyDescent="0.25">
      <c r="F3159" s="87"/>
      <c r="S3159" s="293"/>
    </row>
    <row r="3160" spans="6:19" x14ac:dyDescent="0.25">
      <c r="F3160" s="87"/>
      <c r="Q3160" s="93"/>
      <c r="S3160" s="293"/>
    </row>
    <row r="3161" spans="6:19" x14ac:dyDescent="0.25">
      <c r="F3161" s="87"/>
      <c r="Q3161" s="93"/>
      <c r="S3161" s="293"/>
    </row>
    <row r="3162" spans="6:19" x14ac:dyDescent="0.25">
      <c r="F3162" s="87"/>
      <c r="O3162" s="273"/>
      <c r="Q3162" s="93"/>
      <c r="S3162" s="293"/>
    </row>
    <row r="3163" spans="6:19" x14ac:dyDescent="0.25">
      <c r="F3163" s="87"/>
      <c r="Q3163" s="93"/>
      <c r="S3163" s="293"/>
    </row>
    <row r="3164" spans="6:19" x14ac:dyDescent="0.25">
      <c r="F3164" s="87"/>
      <c r="O3164" s="273"/>
      <c r="Q3164" s="93"/>
      <c r="S3164" s="293"/>
    </row>
    <row r="3165" spans="6:19" x14ac:dyDescent="0.25">
      <c r="F3165" s="87"/>
      <c r="S3165" s="293"/>
    </row>
    <row r="3166" spans="6:19" x14ac:dyDescent="0.25">
      <c r="F3166" s="87"/>
      <c r="Q3166" s="93"/>
      <c r="S3166" s="293"/>
    </row>
    <row r="3167" spans="6:19" x14ac:dyDescent="0.25">
      <c r="F3167" s="87"/>
      <c r="S3167" s="293"/>
    </row>
    <row r="3168" spans="6:19" x14ac:dyDescent="0.25">
      <c r="F3168" s="87"/>
      <c r="Q3168" s="93"/>
      <c r="S3168" s="293"/>
    </row>
    <row r="3169" spans="6:19" x14ac:dyDescent="0.25">
      <c r="F3169" s="87"/>
      <c r="Q3169" s="93"/>
      <c r="S3169" s="293"/>
    </row>
    <row r="3170" spans="6:19" x14ac:dyDescent="0.25">
      <c r="F3170" s="87"/>
      <c r="O3170" s="273"/>
      <c r="Q3170" s="93"/>
      <c r="S3170" s="293"/>
    </row>
    <row r="3171" spans="6:19" x14ac:dyDescent="0.25">
      <c r="F3171" s="87"/>
      <c r="Q3171" s="93"/>
      <c r="S3171" s="293"/>
    </row>
    <row r="3172" spans="6:19" x14ac:dyDescent="0.25">
      <c r="F3172" s="87"/>
      <c r="S3172" s="293"/>
    </row>
    <row r="3173" spans="6:19" x14ac:dyDescent="0.25">
      <c r="F3173" s="87"/>
      <c r="S3173" s="293"/>
    </row>
    <row r="3174" spans="6:19" x14ac:dyDescent="0.25">
      <c r="F3174" s="87"/>
      <c r="Q3174" s="93"/>
      <c r="S3174" s="293"/>
    </row>
    <row r="3175" spans="6:19" x14ac:dyDescent="0.25">
      <c r="F3175" s="87"/>
      <c r="O3175" s="273"/>
      <c r="Q3175" s="93"/>
      <c r="S3175" s="293"/>
    </row>
    <row r="3176" spans="6:19" x14ac:dyDescent="0.25">
      <c r="F3176" s="87"/>
      <c r="O3176" s="273"/>
      <c r="Q3176" s="93"/>
      <c r="S3176" s="293"/>
    </row>
    <row r="3177" spans="6:19" x14ac:dyDescent="0.25">
      <c r="F3177" s="87"/>
      <c r="O3177" s="273"/>
      <c r="Q3177" s="93"/>
      <c r="S3177" s="293"/>
    </row>
    <row r="3178" spans="6:19" x14ac:dyDescent="0.25">
      <c r="F3178" s="87"/>
      <c r="Q3178" s="93"/>
      <c r="S3178" s="293"/>
    </row>
    <row r="3179" spans="6:19" x14ac:dyDescent="0.25">
      <c r="F3179" s="87"/>
      <c r="Q3179" s="93"/>
      <c r="S3179" s="293"/>
    </row>
    <row r="3180" spans="6:19" x14ac:dyDescent="0.25">
      <c r="F3180" s="87"/>
      <c r="S3180" s="293"/>
    </row>
    <row r="3181" spans="6:19" x14ac:dyDescent="0.25">
      <c r="F3181" s="87"/>
      <c r="S3181" s="293"/>
    </row>
    <row r="3182" spans="6:19" x14ac:dyDescent="0.25">
      <c r="F3182" s="87"/>
      <c r="S3182" s="293"/>
    </row>
    <row r="3183" spans="6:19" x14ac:dyDescent="0.25">
      <c r="F3183" s="87"/>
      <c r="Q3183" s="93"/>
      <c r="S3183" s="293"/>
    </row>
    <row r="3184" spans="6:19" x14ac:dyDescent="0.25">
      <c r="F3184" s="87"/>
      <c r="Q3184" s="93"/>
      <c r="S3184" s="293"/>
    </row>
    <row r="3185" spans="6:19" x14ac:dyDescent="0.25">
      <c r="F3185" s="87"/>
      <c r="Q3185" s="93"/>
      <c r="S3185" s="293"/>
    </row>
    <row r="3186" spans="6:19" x14ac:dyDescent="0.25">
      <c r="F3186" s="87"/>
      <c r="Q3186" s="93"/>
      <c r="S3186" s="293"/>
    </row>
    <row r="3187" spans="6:19" x14ac:dyDescent="0.25">
      <c r="F3187" s="87"/>
      <c r="Q3187" s="93"/>
      <c r="S3187" s="293"/>
    </row>
    <row r="3188" spans="6:19" x14ac:dyDescent="0.25">
      <c r="F3188" s="87"/>
      <c r="Q3188" s="93"/>
      <c r="S3188" s="293"/>
    </row>
    <row r="3189" spans="6:19" x14ac:dyDescent="0.25">
      <c r="F3189" s="87"/>
      <c r="Q3189" s="93"/>
      <c r="S3189" s="293"/>
    </row>
    <row r="3190" spans="6:19" x14ac:dyDescent="0.25">
      <c r="F3190" s="87"/>
      <c r="S3190" s="293"/>
    </row>
    <row r="3191" spans="6:19" x14ac:dyDescent="0.25">
      <c r="F3191" s="87"/>
      <c r="Q3191" s="93"/>
      <c r="S3191" s="293"/>
    </row>
    <row r="3192" spans="6:19" x14ac:dyDescent="0.25">
      <c r="F3192" s="87"/>
      <c r="Q3192" s="93"/>
      <c r="S3192" s="293"/>
    </row>
    <row r="3193" spans="6:19" x14ac:dyDescent="0.25">
      <c r="F3193" s="87"/>
      <c r="O3193" s="273"/>
      <c r="Q3193" s="93"/>
      <c r="S3193" s="293"/>
    </row>
    <row r="3194" spans="6:19" x14ac:dyDescent="0.25">
      <c r="F3194" s="87"/>
      <c r="Q3194" s="93"/>
      <c r="S3194" s="293"/>
    </row>
    <row r="3195" spans="6:19" x14ac:dyDescent="0.25">
      <c r="F3195" s="87"/>
      <c r="Q3195" s="93"/>
      <c r="S3195" s="293"/>
    </row>
    <row r="3196" spans="6:19" x14ac:dyDescent="0.25">
      <c r="F3196" s="87"/>
      <c r="Q3196" s="93"/>
      <c r="S3196" s="293"/>
    </row>
    <row r="3197" spans="6:19" x14ac:dyDescent="0.25">
      <c r="F3197" s="87"/>
      <c r="O3197" s="273"/>
      <c r="Q3197" s="93"/>
      <c r="S3197" s="293"/>
    </row>
    <row r="3198" spans="6:19" x14ac:dyDescent="0.25">
      <c r="F3198" s="87"/>
      <c r="Q3198" s="93"/>
      <c r="S3198" s="293"/>
    </row>
    <row r="3199" spans="6:19" x14ac:dyDescent="0.25">
      <c r="F3199" s="87"/>
      <c r="S3199" s="293"/>
    </row>
    <row r="3200" spans="6:19" x14ac:dyDescent="0.25">
      <c r="F3200" s="87"/>
      <c r="O3200" s="273"/>
      <c r="S3200" s="293"/>
    </row>
    <row r="3201" spans="6:19" x14ac:dyDescent="0.25">
      <c r="F3201" s="87"/>
      <c r="S3201" s="293"/>
    </row>
    <row r="3202" spans="6:19" x14ac:dyDescent="0.25">
      <c r="F3202" s="87"/>
      <c r="O3202" s="273"/>
      <c r="S3202" s="293"/>
    </row>
    <row r="3203" spans="6:19" x14ac:dyDescent="0.25">
      <c r="F3203" s="87"/>
      <c r="O3203" s="273"/>
      <c r="S3203" s="293"/>
    </row>
    <row r="3204" spans="6:19" x14ac:dyDescent="0.25">
      <c r="F3204" s="87"/>
      <c r="S3204" s="293"/>
    </row>
    <row r="3205" spans="6:19" x14ac:dyDescent="0.25">
      <c r="F3205" s="87"/>
      <c r="O3205" s="273"/>
      <c r="S3205" s="293"/>
    </row>
    <row r="3206" spans="6:19" x14ac:dyDescent="0.25">
      <c r="F3206" s="87"/>
      <c r="O3206" s="273"/>
      <c r="Q3206" s="93"/>
      <c r="S3206" s="293"/>
    </row>
    <row r="3207" spans="6:19" x14ac:dyDescent="0.25">
      <c r="F3207" s="87"/>
      <c r="O3207" s="273"/>
      <c r="S3207" s="293"/>
    </row>
    <row r="3208" spans="6:19" x14ac:dyDescent="0.25">
      <c r="F3208" s="87"/>
      <c r="O3208" s="273"/>
      <c r="S3208" s="293"/>
    </row>
    <row r="3209" spans="6:19" x14ac:dyDescent="0.25">
      <c r="F3209" s="87"/>
      <c r="O3209" s="273"/>
      <c r="S3209" s="293"/>
    </row>
    <row r="3210" spans="6:19" x14ac:dyDescent="0.25">
      <c r="F3210" s="87"/>
      <c r="O3210" s="273"/>
      <c r="Q3210" s="93"/>
      <c r="S3210" s="293"/>
    </row>
    <row r="3211" spans="6:19" x14ac:dyDescent="0.25">
      <c r="F3211" s="87"/>
      <c r="O3211" s="273"/>
      <c r="S3211" s="293"/>
    </row>
    <row r="3212" spans="6:19" x14ac:dyDescent="0.25">
      <c r="F3212" s="87"/>
      <c r="O3212" s="273"/>
      <c r="Q3212" s="93"/>
      <c r="S3212" s="293"/>
    </row>
    <row r="3213" spans="6:19" x14ac:dyDescent="0.25">
      <c r="F3213" s="87"/>
      <c r="O3213" s="273"/>
      <c r="Q3213" s="93"/>
      <c r="S3213" s="293"/>
    </row>
    <row r="3214" spans="6:19" x14ac:dyDescent="0.25">
      <c r="F3214" s="87"/>
      <c r="O3214" s="273"/>
      <c r="S3214" s="293"/>
    </row>
    <row r="3215" spans="6:19" x14ac:dyDescent="0.25">
      <c r="F3215" s="87"/>
      <c r="O3215" s="273"/>
      <c r="S3215" s="293"/>
    </row>
    <row r="3216" spans="6:19" x14ac:dyDescent="0.25">
      <c r="F3216" s="87"/>
      <c r="O3216" s="273"/>
      <c r="Q3216" s="93"/>
      <c r="S3216" s="293"/>
    </row>
    <row r="3217" spans="6:19" x14ac:dyDescent="0.25">
      <c r="F3217" s="87"/>
      <c r="O3217" s="273"/>
      <c r="Q3217" s="93"/>
      <c r="S3217" s="293"/>
    </row>
    <row r="3218" spans="6:19" x14ac:dyDescent="0.25">
      <c r="F3218" s="87"/>
      <c r="O3218" s="273"/>
      <c r="Q3218" s="93"/>
      <c r="S3218" s="293"/>
    </row>
    <row r="3219" spans="6:19" x14ac:dyDescent="0.25">
      <c r="F3219" s="87"/>
      <c r="S3219" s="293"/>
    </row>
    <row r="3220" spans="6:19" x14ac:dyDescent="0.25">
      <c r="F3220" s="87"/>
      <c r="O3220" s="273"/>
      <c r="S3220" s="293"/>
    </row>
    <row r="3221" spans="6:19" x14ac:dyDescent="0.25">
      <c r="F3221" s="87"/>
      <c r="O3221" s="273"/>
      <c r="S3221" s="293"/>
    </row>
    <row r="3222" spans="6:19" x14ac:dyDescent="0.25">
      <c r="F3222" s="87"/>
      <c r="O3222" s="273"/>
      <c r="S3222" s="293"/>
    </row>
    <row r="3223" spans="6:19" x14ac:dyDescent="0.25">
      <c r="F3223" s="87"/>
      <c r="S3223" s="293"/>
    </row>
    <row r="3224" spans="6:19" x14ac:dyDescent="0.25">
      <c r="F3224" s="87"/>
      <c r="Q3224" s="93"/>
      <c r="S3224" s="293"/>
    </row>
    <row r="3225" spans="6:19" x14ac:dyDescent="0.25">
      <c r="F3225" s="87"/>
      <c r="O3225" s="273"/>
      <c r="Q3225" s="93"/>
      <c r="S3225" s="293"/>
    </row>
    <row r="3226" spans="6:19" x14ac:dyDescent="0.25">
      <c r="F3226" s="87"/>
      <c r="O3226" s="273"/>
      <c r="Q3226" s="93"/>
      <c r="S3226" s="293"/>
    </row>
    <row r="3227" spans="6:19" x14ac:dyDescent="0.25">
      <c r="F3227" s="87"/>
      <c r="O3227" s="273"/>
      <c r="Q3227" s="93"/>
      <c r="S3227" s="293"/>
    </row>
    <row r="3228" spans="6:19" x14ac:dyDescent="0.25">
      <c r="F3228" s="87"/>
      <c r="O3228" s="273"/>
      <c r="Q3228" s="93"/>
      <c r="S3228" s="293"/>
    </row>
    <row r="3229" spans="6:19" x14ac:dyDescent="0.25">
      <c r="F3229" s="87"/>
      <c r="O3229" s="273"/>
      <c r="Q3229" s="93"/>
      <c r="S3229" s="293"/>
    </row>
    <row r="3230" spans="6:19" x14ac:dyDescent="0.25">
      <c r="F3230" s="87"/>
      <c r="O3230" s="273"/>
      <c r="Q3230" s="93"/>
      <c r="S3230" s="293"/>
    </row>
    <row r="3231" spans="6:19" x14ac:dyDescent="0.25">
      <c r="F3231" s="87"/>
      <c r="Q3231" s="93"/>
      <c r="S3231" s="293"/>
    </row>
    <row r="3232" spans="6:19" x14ac:dyDescent="0.25">
      <c r="F3232" s="87"/>
      <c r="O3232" s="273"/>
      <c r="Q3232" s="93"/>
      <c r="S3232" s="293"/>
    </row>
    <row r="3233" spans="6:19" x14ac:dyDescent="0.25">
      <c r="F3233" s="87"/>
      <c r="S3233" s="293"/>
    </row>
    <row r="3234" spans="6:19" x14ac:dyDescent="0.25">
      <c r="F3234" s="87"/>
      <c r="Q3234" s="93"/>
      <c r="S3234" s="293"/>
    </row>
    <row r="3235" spans="6:19" x14ac:dyDescent="0.25">
      <c r="F3235" s="87"/>
      <c r="O3235" s="273"/>
      <c r="S3235" s="293"/>
    </row>
    <row r="3236" spans="6:19" x14ac:dyDescent="0.25">
      <c r="F3236" s="87"/>
      <c r="Q3236" s="93"/>
      <c r="S3236" s="293"/>
    </row>
    <row r="3237" spans="6:19" x14ac:dyDescent="0.25">
      <c r="F3237" s="87"/>
      <c r="O3237" s="273"/>
      <c r="S3237" s="293"/>
    </row>
    <row r="3238" spans="6:19" x14ac:dyDescent="0.25">
      <c r="F3238" s="87"/>
      <c r="S3238" s="293"/>
    </row>
    <row r="3239" spans="6:19" x14ac:dyDescent="0.25">
      <c r="F3239" s="87"/>
      <c r="S3239" s="293"/>
    </row>
    <row r="3240" spans="6:19" x14ac:dyDescent="0.25">
      <c r="F3240" s="87"/>
      <c r="O3240" s="273"/>
      <c r="S3240" s="293"/>
    </row>
    <row r="3241" spans="6:19" x14ac:dyDescent="0.25">
      <c r="F3241" s="87"/>
      <c r="S3241" s="293"/>
    </row>
    <row r="3242" spans="6:19" x14ac:dyDescent="0.25">
      <c r="F3242" s="87"/>
      <c r="Q3242" s="93"/>
      <c r="S3242" s="293"/>
    </row>
    <row r="3243" spans="6:19" x14ac:dyDescent="0.25">
      <c r="F3243" s="87"/>
      <c r="Q3243" s="93"/>
      <c r="S3243" s="293"/>
    </row>
    <row r="3244" spans="6:19" x14ac:dyDescent="0.25">
      <c r="F3244" s="87"/>
      <c r="Q3244" s="93"/>
      <c r="S3244" s="293"/>
    </row>
    <row r="3245" spans="6:19" x14ac:dyDescent="0.25">
      <c r="F3245" s="87"/>
      <c r="O3245" s="273"/>
      <c r="S3245" s="293"/>
    </row>
    <row r="3246" spans="6:19" x14ac:dyDescent="0.25">
      <c r="F3246" s="87"/>
      <c r="S3246" s="293"/>
    </row>
    <row r="3247" spans="6:19" x14ac:dyDescent="0.25">
      <c r="F3247" s="87"/>
      <c r="O3247" s="273"/>
      <c r="Q3247" s="93"/>
      <c r="S3247" s="293"/>
    </row>
    <row r="3248" spans="6:19" x14ac:dyDescent="0.25">
      <c r="F3248" s="87"/>
      <c r="Q3248" s="93"/>
      <c r="S3248" s="293"/>
    </row>
    <row r="3249" spans="6:19" x14ac:dyDescent="0.25">
      <c r="F3249" s="87"/>
      <c r="Q3249" s="93"/>
      <c r="S3249" s="293"/>
    </row>
    <row r="3250" spans="6:19" x14ac:dyDescent="0.25">
      <c r="F3250" s="87"/>
      <c r="Q3250" s="93"/>
      <c r="S3250" s="293"/>
    </row>
    <row r="3251" spans="6:19" x14ac:dyDescent="0.25">
      <c r="F3251" s="87"/>
      <c r="Q3251" s="93"/>
      <c r="S3251" s="293"/>
    </row>
    <row r="3252" spans="6:19" x14ac:dyDescent="0.25">
      <c r="F3252" s="87"/>
      <c r="O3252" s="273"/>
      <c r="S3252" s="293"/>
    </row>
    <row r="3253" spans="6:19" x14ac:dyDescent="0.25">
      <c r="F3253" s="87"/>
      <c r="O3253" s="273"/>
      <c r="S3253" s="293"/>
    </row>
    <row r="3254" spans="6:19" x14ac:dyDescent="0.25">
      <c r="F3254" s="87"/>
      <c r="O3254" s="273"/>
      <c r="Q3254" s="93"/>
      <c r="S3254" s="293"/>
    </row>
    <row r="3255" spans="6:19" x14ac:dyDescent="0.25">
      <c r="F3255" s="87"/>
      <c r="Q3255" s="93"/>
      <c r="S3255" s="293"/>
    </row>
    <row r="3256" spans="6:19" x14ac:dyDescent="0.25">
      <c r="F3256" s="87"/>
      <c r="O3256" s="273"/>
      <c r="Q3256" s="93"/>
      <c r="S3256" s="293"/>
    </row>
    <row r="3257" spans="6:19" x14ac:dyDescent="0.25">
      <c r="F3257" s="87"/>
      <c r="O3257" s="273"/>
      <c r="S3257" s="293"/>
    </row>
    <row r="3258" spans="6:19" x14ac:dyDescent="0.25">
      <c r="F3258" s="87"/>
      <c r="O3258" s="273"/>
      <c r="S3258" s="293"/>
    </row>
    <row r="3259" spans="6:19" x14ac:dyDescent="0.25">
      <c r="F3259" s="87"/>
      <c r="O3259" s="273"/>
      <c r="S3259" s="293"/>
    </row>
    <row r="3260" spans="6:19" x14ac:dyDescent="0.25">
      <c r="F3260" s="87"/>
      <c r="O3260" s="273"/>
      <c r="Q3260" s="93"/>
      <c r="S3260" s="293"/>
    </row>
    <row r="3261" spans="6:19" x14ac:dyDescent="0.25">
      <c r="F3261" s="87"/>
      <c r="S3261" s="293"/>
    </row>
    <row r="3262" spans="6:19" x14ac:dyDescent="0.25">
      <c r="F3262" s="87"/>
      <c r="O3262" s="273"/>
      <c r="S3262" s="293"/>
    </row>
    <row r="3263" spans="6:19" x14ac:dyDescent="0.25">
      <c r="F3263" s="87"/>
      <c r="O3263" s="273"/>
      <c r="Q3263" s="93"/>
      <c r="S3263" s="293"/>
    </row>
    <row r="3264" spans="6:19" x14ac:dyDescent="0.25">
      <c r="F3264" s="87"/>
      <c r="S3264" s="293"/>
    </row>
    <row r="3265" spans="6:19" x14ac:dyDescent="0.25">
      <c r="F3265" s="87"/>
      <c r="O3265" s="273"/>
      <c r="S3265" s="293"/>
    </row>
    <row r="3266" spans="6:19" x14ac:dyDescent="0.25">
      <c r="F3266" s="87"/>
      <c r="Q3266" s="93"/>
      <c r="S3266" s="293"/>
    </row>
    <row r="3267" spans="6:19" x14ac:dyDescent="0.25">
      <c r="F3267" s="87"/>
      <c r="Q3267" s="93"/>
      <c r="S3267" s="293"/>
    </row>
    <row r="3268" spans="6:19" x14ac:dyDescent="0.25">
      <c r="F3268" s="87"/>
      <c r="Q3268" s="93"/>
      <c r="S3268" s="293"/>
    </row>
    <row r="3269" spans="6:19" x14ac:dyDescent="0.25">
      <c r="F3269" s="87"/>
      <c r="Q3269" s="93"/>
      <c r="S3269" s="293"/>
    </row>
    <row r="3270" spans="6:19" x14ac:dyDescent="0.25">
      <c r="F3270" s="87"/>
      <c r="O3270" s="273"/>
      <c r="S3270" s="293"/>
    </row>
    <row r="3271" spans="6:19" x14ac:dyDescent="0.25">
      <c r="F3271" s="87"/>
      <c r="O3271" s="273"/>
      <c r="S3271" s="293"/>
    </row>
    <row r="3272" spans="6:19" x14ac:dyDescent="0.25">
      <c r="F3272" s="87"/>
      <c r="Q3272" s="93"/>
      <c r="S3272" s="293"/>
    </row>
    <row r="3273" spans="6:19" x14ac:dyDescent="0.25">
      <c r="F3273" s="87"/>
      <c r="O3273" s="273"/>
      <c r="S3273" s="293"/>
    </row>
    <row r="3274" spans="6:19" x14ac:dyDescent="0.25">
      <c r="F3274" s="87"/>
      <c r="Q3274" s="93"/>
      <c r="S3274" s="293"/>
    </row>
    <row r="3275" spans="6:19" x14ac:dyDescent="0.25">
      <c r="F3275" s="87"/>
      <c r="Q3275" s="93"/>
      <c r="S3275" s="293"/>
    </row>
    <row r="3276" spans="6:19" x14ac:dyDescent="0.25">
      <c r="F3276" s="87"/>
      <c r="O3276" s="273"/>
      <c r="Q3276" s="93"/>
      <c r="S3276" s="293"/>
    </row>
    <row r="3277" spans="6:19" x14ac:dyDescent="0.25">
      <c r="F3277" s="87"/>
      <c r="S3277" s="293"/>
    </row>
    <row r="3278" spans="6:19" x14ac:dyDescent="0.25">
      <c r="F3278" s="87"/>
      <c r="S3278" s="293"/>
    </row>
    <row r="3279" spans="6:19" x14ac:dyDescent="0.25">
      <c r="F3279" s="87"/>
      <c r="Q3279" s="93"/>
      <c r="S3279" s="293"/>
    </row>
    <row r="3280" spans="6:19" x14ac:dyDescent="0.25">
      <c r="F3280" s="87"/>
      <c r="O3280" s="273"/>
      <c r="S3280" s="293"/>
    </row>
    <row r="3281" spans="6:19" x14ac:dyDescent="0.25">
      <c r="F3281" s="87"/>
      <c r="Q3281" s="93"/>
      <c r="S3281" s="293"/>
    </row>
    <row r="3282" spans="6:19" x14ac:dyDescent="0.25">
      <c r="F3282" s="87"/>
      <c r="O3282" s="273"/>
      <c r="Q3282" s="93"/>
      <c r="S3282" s="293"/>
    </row>
    <row r="3283" spans="6:19" x14ac:dyDescent="0.25">
      <c r="F3283" s="87"/>
      <c r="O3283" s="273"/>
      <c r="S3283" s="293"/>
    </row>
    <row r="3284" spans="6:19" x14ac:dyDescent="0.25">
      <c r="F3284" s="87"/>
      <c r="O3284" s="273"/>
      <c r="S3284" s="293"/>
    </row>
    <row r="3285" spans="6:19" x14ac:dyDescent="0.25">
      <c r="F3285" s="87"/>
      <c r="O3285" s="273"/>
      <c r="S3285" s="293"/>
    </row>
    <row r="3286" spans="6:19" x14ac:dyDescent="0.25">
      <c r="F3286" s="87"/>
      <c r="S3286" s="293"/>
    </row>
    <row r="3287" spans="6:19" x14ac:dyDescent="0.25">
      <c r="F3287" s="87"/>
      <c r="O3287" s="273"/>
      <c r="S3287" s="293"/>
    </row>
    <row r="3288" spans="6:19" x14ac:dyDescent="0.25">
      <c r="F3288" s="87"/>
      <c r="O3288" s="273"/>
      <c r="S3288" s="293"/>
    </row>
    <row r="3289" spans="6:19" x14ac:dyDescent="0.25">
      <c r="F3289" s="87"/>
      <c r="O3289" s="273"/>
      <c r="S3289" s="293"/>
    </row>
    <row r="3290" spans="6:19" x14ac:dyDescent="0.25">
      <c r="F3290" s="87"/>
      <c r="S3290" s="293"/>
    </row>
    <row r="3291" spans="6:19" x14ac:dyDescent="0.25">
      <c r="F3291" s="87"/>
      <c r="O3291" s="273"/>
      <c r="S3291" s="293"/>
    </row>
    <row r="3292" spans="6:19" x14ac:dyDescent="0.25">
      <c r="F3292" s="87"/>
      <c r="Q3292" s="93"/>
      <c r="S3292" s="293"/>
    </row>
    <row r="3293" spans="6:19" x14ac:dyDescent="0.25">
      <c r="F3293" s="87"/>
      <c r="Q3293" s="93"/>
      <c r="S3293" s="293"/>
    </row>
    <row r="3294" spans="6:19" x14ac:dyDescent="0.25">
      <c r="F3294" s="87"/>
      <c r="O3294" s="273"/>
      <c r="S3294" s="293"/>
    </row>
    <row r="3295" spans="6:19" x14ac:dyDescent="0.25">
      <c r="F3295" s="87"/>
      <c r="O3295" s="273"/>
      <c r="S3295" s="293"/>
    </row>
    <row r="3296" spans="6:19" x14ac:dyDescent="0.25">
      <c r="F3296" s="87"/>
      <c r="O3296" s="273"/>
      <c r="S3296" s="293"/>
    </row>
    <row r="3297" spans="6:19" x14ac:dyDescent="0.25">
      <c r="F3297" s="87"/>
      <c r="O3297" s="273"/>
      <c r="S3297" s="293"/>
    </row>
    <row r="3298" spans="6:19" x14ac:dyDescent="0.25">
      <c r="F3298" s="87"/>
      <c r="O3298" s="273"/>
      <c r="S3298" s="293"/>
    </row>
    <row r="3299" spans="6:19" x14ac:dyDescent="0.25">
      <c r="F3299" s="87"/>
      <c r="O3299" s="273"/>
      <c r="S3299" s="293"/>
    </row>
    <row r="3300" spans="6:19" x14ac:dyDescent="0.25">
      <c r="F3300" s="87"/>
      <c r="O3300" s="273"/>
      <c r="Q3300" s="93"/>
      <c r="S3300" s="293"/>
    </row>
    <row r="3301" spans="6:19" x14ac:dyDescent="0.25">
      <c r="F3301" s="87"/>
      <c r="O3301" s="273"/>
      <c r="Q3301" s="93"/>
      <c r="S3301" s="293"/>
    </row>
    <row r="3302" spans="6:19" x14ac:dyDescent="0.25">
      <c r="F3302" s="87"/>
      <c r="O3302" s="273"/>
      <c r="S3302" s="293"/>
    </row>
    <row r="3303" spans="6:19" x14ac:dyDescent="0.25">
      <c r="F3303" s="87"/>
      <c r="O3303" s="273"/>
      <c r="S3303" s="293"/>
    </row>
    <row r="3304" spans="6:19" x14ac:dyDescent="0.25">
      <c r="F3304" s="87"/>
      <c r="O3304" s="273"/>
      <c r="S3304" s="293"/>
    </row>
    <row r="3305" spans="6:19" x14ac:dyDescent="0.25">
      <c r="F3305" s="87"/>
      <c r="Q3305" s="93"/>
      <c r="S3305" s="293"/>
    </row>
    <row r="3306" spans="6:19" x14ac:dyDescent="0.25">
      <c r="F3306" s="87"/>
      <c r="O3306" s="273"/>
      <c r="S3306" s="293"/>
    </row>
    <row r="3307" spans="6:19" x14ac:dyDescent="0.25">
      <c r="F3307" s="87"/>
      <c r="O3307" s="273"/>
      <c r="Q3307" s="93"/>
      <c r="S3307" s="293"/>
    </row>
    <row r="3308" spans="6:19" x14ac:dyDescent="0.25">
      <c r="F3308" s="87"/>
      <c r="S3308" s="293"/>
    </row>
    <row r="3309" spans="6:19" x14ac:dyDescent="0.25">
      <c r="F3309" s="87"/>
      <c r="O3309" s="273"/>
      <c r="S3309" s="293"/>
    </row>
    <row r="3310" spans="6:19" x14ac:dyDescent="0.25">
      <c r="F3310" s="87"/>
      <c r="O3310" s="273"/>
      <c r="S3310" s="293"/>
    </row>
    <row r="3311" spans="6:19" x14ac:dyDescent="0.25">
      <c r="F3311" s="87"/>
      <c r="O3311" s="273"/>
      <c r="S3311" s="293"/>
    </row>
    <row r="3312" spans="6:19" x14ac:dyDescent="0.25">
      <c r="F3312" s="87"/>
      <c r="O3312" s="273"/>
      <c r="Q3312" s="93"/>
      <c r="S3312" s="293"/>
    </row>
    <row r="3313" spans="6:19" x14ac:dyDescent="0.25">
      <c r="F3313" s="87"/>
      <c r="O3313" s="273"/>
      <c r="Q3313" s="93"/>
      <c r="S3313" s="293"/>
    </row>
    <row r="3314" spans="6:19" x14ac:dyDescent="0.25">
      <c r="F3314" s="87"/>
      <c r="S3314" s="293"/>
    </row>
    <row r="3315" spans="6:19" x14ac:dyDescent="0.25">
      <c r="F3315" s="87"/>
      <c r="O3315" s="273"/>
      <c r="S3315" s="293"/>
    </row>
    <row r="3316" spans="6:19" x14ac:dyDescent="0.25">
      <c r="F3316" s="87"/>
      <c r="Q3316" s="93"/>
      <c r="S3316" s="293"/>
    </row>
    <row r="3317" spans="6:19" x14ac:dyDescent="0.25">
      <c r="F3317" s="87"/>
      <c r="S3317" s="293"/>
    </row>
    <row r="3318" spans="6:19" x14ac:dyDescent="0.25">
      <c r="F3318" s="87"/>
      <c r="Q3318" s="93"/>
      <c r="S3318" s="293"/>
    </row>
    <row r="3319" spans="6:19" x14ac:dyDescent="0.25">
      <c r="F3319" s="87"/>
      <c r="O3319" s="273"/>
      <c r="S3319" s="293"/>
    </row>
    <row r="3320" spans="6:19" x14ac:dyDescent="0.25">
      <c r="F3320" s="87"/>
      <c r="Q3320" s="93"/>
      <c r="S3320" s="293"/>
    </row>
    <row r="3321" spans="6:19" x14ac:dyDescent="0.25">
      <c r="F3321" s="87"/>
      <c r="O3321" s="273"/>
      <c r="Q3321" s="93"/>
      <c r="S3321" s="293"/>
    </row>
    <row r="3322" spans="6:19" x14ac:dyDescent="0.25">
      <c r="F3322" s="87"/>
      <c r="Q3322" s="93"/>
      <c r="S3322" s="293"/>
    </row>
    <row r="3323" spans="6:19" x14ac:dyDescent="0.25">
      <c r="F3323" s="87"/>
      <c r="O3323" s="273"/>
      <c r="S3323" s="293"/>
    </row>
    <row r="3324" spans="6:19" x14ac:dyDescent="0.25">
      <c r="F3324" s="87"/>
      <c r="O3324" s="273"/>
      <c r="S3324" s="293"/>
    </row>
    <row r="3325" spans="6:19" x14ac:dyDescent="0.25">
      <c r="F3325" s="87"/>
      <c r="S3325" s="293"/>
    </row>
    <row r="3326" spans="6:19" x14ac:dyDescent="0.25">
      <c r="F3326" s="87"/>
      <c r="O3326" s="273"/>
      <c r="S3326" s="293"/>
    </row>
    <row r="3327" spans="6:19" x14ac:dyDescent="0.25">
      <c r="F3327" s="87"/>
      <c r="Q3327" s="93"/>
      <c r="S3327" s="293"/>
    </row>
    <row r="3328" spans="6:19" x14ac:dyDescent="0.25">
      <c r="F3328" s="87"/>
      <c r="S3328" s="293"/>
    </row>
    <row r="3329" spans="6:19" x14ac:dyDescent="0.25">
      <c r="F3329" s="87"/>
      <c r="O3329" s="273"/>
      <c r="S3329" s="293"/>
    </row>
    <row r="3330" spans="6:19" x14ac:dyDescent="0.25">
      <c r="F3330" s="87"/>
      <c r="Q3330" s="93"/>
      <c r="S3330" s="293"/>
    </row>
    <row r="3331" spans="6:19" x14ac:dyDescent="0.25">
      <c r="F3331" s="87"/>
      <c r="O3331" s="273"/>
      <c r="Q3331" s="93"/>
      <c r="S3331" s="293"/>
    </row>
    <row r="3332" spans="6:19" x14ac:dyDescent="0.25">
      <c r="F3332" s="87"/>
      <c r="O3332" s="273"/>
      <c r="Q3332" s="93"/>
      <c r="S3332" s="293"/>
    </row>
    <row r="3333" spans="6:19" x14ac:dyDescent="0.25">
      <c r="F3333" s="87"/>
      <c r="Q3333" s="93"/>
      <c r="S3333" s="293"/>
    </row>
    <row r="3334" spans="6:19" x14ac:dyDescent="0.25">
      <c r="F3334" s="87"/>
      <c r="S3334" s="293"/>
    </row>
    <row r="3335" spans="6:19" x14ac:dyDescent="0.25">
      <c r="F3335" s="87"/>
      <c r="Q3335" s="93"/>
      <c r="S3335" s="293"/>
    </row>
    <row r="3336" spans="6:19" x14ac:dyDescent="0.25">
      <c r="F3336" s="87"/>
      <c r="O3336" s="273"/>
      <c r="Q3336" s="93"/>
      <c r="S3336" s="293"/>
    </row>
    <row r="3337" spans="6:19" x14ac:dyDescent="0.25">
      <c r="F3337" s="87"/>
      <c r="O3337" s="273"/>
      <c r="Q3337" s="93"/>
      <c r="S3337" s="293"/>
    </row>
    <row r="3338" spans="6:19" x14ac:dyDescent="0.25">
      <c r="F3338" s="87"/>
      <c r="Q3338" s="93"/>
      <c r="S3338" s="293"/>
    </row>
    <row r="3339" spans="6:19" x14ac:dyDescent="0.25">
      <c r="F3339" s="87"/>
      <c r="Q3339" s="93"/>
      <c r="S3339" s="293"/>
    </row>
    <row r="3340" spans="6:19" x14ac:dyDescent="0.25">
      <c r="F3340" s="87"/>
      <c r="Q3340" s="93"/>
      <c r="S3340" s="293"/>
    </row>
    <row r="3341" spans="6:19" x14ac:dyDescent="0.25">
      <c r="F3341" s="87"/>
      <c r="O3341" s="273"/>
      <c r="S3341" s="293"/>
    </row>
    <row r="3342" spans="6:19" x14ac:dyDescent="0.25">
      <c r="F3342" s="87"/>
      <c r="Q3342" s="93"/>
      <c r="S3342" s="293"/>
    </row>
    <row r="3343" spans="6:19" x14ac:dyDescent="0.25">
      <c r="F3343" s="87"/>
      <c r="O3343" s="273"/>
      <c r="Q3343" s="93"/>
      <c r="S3343" s="293"/>
    </row>
    <row r="3344" spans="6:19" x14ac:dyDescent="0.25">
      <c r="F3344" s="87"/>
      <c r="Q3344" s="93"/>
      <c r="S3344" s="293"/>
    </row>
    <row r="3345" spans="6:19" x14ac:dyDescent="0.25">
      <c r="F3345" s="87"/>
      <c r="Q3345" s="93"/>
      <c r="S3345" s="293"/>
    </row>
    <row r="3346" spans="6:19" x14ac:dyDescent="0.25">
      <c r="F3346" s="87"/>
      <c r="O3346" s="273"/>
      <c r="S3346" s="293"/>
    </row>
    <row r="3347" spans="6:19" x14ac:dyDescent="0.25">
      <c r="F3347" s="87"/>
      <c r="O3347" s="273"/>
      <c r="S3347" s="293"/>
    </row>
    <row r="3348" spans="6:19" x14ac:dyDescent="0.25">
      <c r="F3348" s="87"/>
      <c r="Q3348" s="93"/>
      <c r="S3348" s="293"/>
    </row>
    <row r="3349" spans="6:19" x14ac:dyDescent="0.25">
      <c r="F3349" s="87"/>
      <c r="O3349" s="273"/>
      <c r="Q3349" s="93"/>
      <c r="S3349" s="293"/>
    </row>
    <row r="3350" spans="6:19" x14ac:dyDescent="0.25">
      <c r="F3350" s="87"/>
      <c r="Q3350" s="93"/>
      <c r="S3350" s="293"/>
    </row>
    <row r="3351" spans="6:19" x14ac:dyDescent="0.25">
      <c r="F3351" s="87"/>
      <c r="Q3351" s="93"/>
      <c r="S3351" s="293"/>
    </row>
    <row r="3352" spans="6:19" x14ac:dyDescent="0.25">
      <c r="F3352" s="87"/>
      <c r="Q3352" s="93"/>
      <c r="S3352" s="293"/>
    </row>
    <row r="3353" spans="6:19" x14ac:dyDescent="0.25">
      <c r="F3353" s="87"/>
      <c r="Q3353" s="93"/>
      <c r="S3353" s="293"/>
    </row>
    <row r="3354" spans="6:19" x14ac:dyDescent="0.25">
      <c r="F3354" s="87"/>
      <c r="Q3354" s="93"/>
      <c r="S3354" s="293"/>
    </row>
    <row r="3355" spans="6:19" x14ac:dyDescent="0.25">
      <c r="F3355" s="87"/>
      <c r="Q3355" s="93"/>
      <c r="S3355" s="293"/>
    </row>
    <row r="3356" spans="6:19" x14ac:dyDescent="0.25">
      <c r="F3356" s="87"/>
      <c r="Q3356" s="93"/>
      <c r="S3356" s="293"/>
    </row>
    <row r="3357" spans="6:19" x14ac:dyDescent="0.25">
      <c r="F3357" s="87"/>
      <c r="Q3357" s="93"/>
      <c r="S3357" s="293"/>
    </row>
    <row r="3358" spans="6:19" x14ac:dyDescent="0.25">
      <c r="F3358" s="87"/>
      <c r="Q3358" s="93"/>
      <c r="S3358" s="293"/>
    </row>
    <row r="3359" spans="6:19" x14ac:dyDescent="0.25">
      <c r="F3359" s="87"/>
      <c r="Q3359" s="93"/>
      <c r="S3359" s="293"/>
    </row>
    <row r="3360" spans="6:19" x14ac:dyDescent="0.25">
      <c r="F3360" s="87"/>
      <c r="S3360" s="293"/>
    </row>
    <row r="3361" spans="6:19" x14ac:dyDescent="0.25">
      <c r="F3361" s="87"/>
      <c r="S3361" s="293"/>
    </row>
    <row r="3362" spans="6:19" x14ac:dyDescent="0.25">
      <c r="F3362" s="87"/>
      <c r="O3362" s="273"/>
      <c r="S3362" s="293"/>
    </row>
    <row r="3363" spans="6:19" x14ac:dyDescent="0.25">
      <c r="F3363" s="87"/>
      <c r="Q3363" s="93"/>
      <c r="S3363" s="293"/>
    </row>
    <row r="3364" spans="6:19" x14ac:dyDescent="0.25">
      <c r="F3364" s="87"/>
      <c r="Q3364" s="93"/>
      <c r="S3364" s="293"/>
    </row>
    <row r="3365" spans="6:19" x14ac:dyDescent="0.25">
      <c r="F3365" s="87"/>
      <c r="S3365" s="293"/>
    </row>
    <row r="3366" spans="6:19" x14ac:dyDescent="0.25">
      <c r="F3366" s="87"/>
      <c r="Q3366" s="93"/>
      <c r="S3366" s="293"/>
    </row>
    <row r="3367" spans="6:19" x14ac:dyDescent="0.25">
      <c r="F3367" s="87"/>
      <c r="Q3367" s="93"/>
      <c r="S3367" s="293"/>
    </row>
    <row r="3368" spans="6:19" x14ac:dyDescent="0.25">
      <c r="F3368" s="87"/>
      <c r="Q3368" s="93"/>
      <c r="S3368" s="293"/>
    </row>
    <row r="3369" spans="6:19" x14ac:dyDescent="0.25">
      <c r="F3369" s="87"/>
      <c r="O3369" s="273"/>
      <c r="Q3369" s="93"/>
      <c r="S3369" s="293"/>
    </row>
    <row r="3370" spans="6:19" x14ac:dyDescent="0.25">
      <c r="F3370" s="87"/>
      <c r="Q3370" s="93"/>
      <c r="S3370" s="293"/>
    </row>
    <row r="3371" spans="6:19" x14ac:dyDescent="0.25">
      <c r="F3371" s="87"/>
      <c r="O3371" s="273"/>
      <c r="Q3371" s="93"/>
      <c r="S3371" s="293"/>
    </row>
    <row r="3372" spans="6:19" x14ac:dyDescent="0.25">
      <c r="F3372" s="87"/>
      <c r="Q3372" s="93"/>
      <c r="S3372" s="293"/>
    </row>
    <row r="3373" spans="6:19" x14ac:dyDescent="0.25">
      <c r="F3373" s="87"/>
      <c r="S3373" s="293"/>
    </row>
    <row r="3374" spans="6:19" x14ac:dyDescent="0.25">
      <c r="F3374" s="87"/>
      <c r="O3374" s="273"/>
      <c r="Q3374" s="93"/>
      <c r="S3374" s="293"/>
    </row>
    <row r="3375" spans="6:19" x14ac:dyDescent="0.25">
      <c r="F3375" s="87"/>
      <c r="Q3375" s="93"/>
      <c r="S3375" s="293"/>
    </row>
    <row r="3376" spans="6:19" x14ac:dyDescent="0.25">
      <c r="F3376" s="87"/>
      <c r="Q3376" s="93"/>
      <c r="S3376" s="293"/>
    </row>
    <row r="3377" spans="6:19" x14ac:dyDescent="0.25">
      <c r="F3377" s="87"/>
      <c r="S3377" s="293"/>
    </row>
    <row r="3378" spans="6:19" x14ac:dyDescent="0.25">
      <c r="F3378" s="87"/>
      <c r="S3378" s="293"/>
    </row>
    <row r="3379" spans="6:19" x14ac:dyDescent="0.25">
      <c r="F3379" s="87"/>
      <c r="O3379" s="273"/>
      <c r="S3379" s="293"/>
    </row>
    <row r="3380" spans="6:19" x14ac:dyDescent="0.25">
      <c r="F3380" s="87"/>
      <c r="O3380" s="273"/>
      <c r="Q3380" s="93"/>
      <c r="S3380" s="293"/>
    </row>
    <row r="3381" spans="6:19" x14ac:dyDescent="0.25">
      <c r="F3381" s="87"/>
      <c r="S3381" s="293"/>
    </row>
    <row r="3382" spans="6:19" x14ac:dyDescent="0.25">
      <c r="F3382" s="87"/>
      <c r="Q3382" s="93"/>
      <c r="S3382" s="293"/>
    </row>
    <row r="3383" spans="6:19" x14ac:dyDescent="0.25">
      <c r="F3383" s="87"/>
      <c r="Q3383" s="93"/>
      <c r="S3383" s="293"/>
    </row>
    <row r="3384" spans="6:19" x14ac:dyDescent="0.25">
      <c r="F3384" s="87"/>
      <c r="Q3384" s="93"/>
      <c r="S3384" s="293"/>
    </row>
    <row r="3385" spans="6:19" x14ac:dyDescent="0.25">
      <c r="F3385" s="87"/>
      <c r="Q3385" s="93"/>
      <c r="S3385" s="293"/>
    </row>
    <row r="3386" spans="6:19" x14ac:dyDescent="0.25">
      <c r="F3386" s="87"/>
      <c r="Q3386" s="93"/>
      <c r="S3386" s="293"/>
    </row>
    <row r="3387" spans="6:19" x14ac:dyDescent="0.25">
      <c r="F3387" s="87"/>
      <c r="S3387" s="293"/>
    </row>
    <row r="3388" spans="6:19" x14ac:dyDescent="0.25">
      <c r="F3388" s="87"/>
      <c r="Q3388" s="93"/>
      <c r="S3388" s="293"/>
    </row>
    <row r="3389" spans="6:19" x14ac:dyDescent="0.25">
      <c r="F3389" s="87"/>
      <c r="Q3389" s="93"/>
      <c r="S3389" s="293"/>
    </row>
    <row r="3390" spans="6:19" x14ac:dyDescent="0.25">
      <c r="F3390" s="87"/>
      <c r="Q3390" s="93"/>
      <c r="S3390" s="293"/>
    </row>
    <row r="3391" spans="6:19" x14ac:dyDescent="0.25">
      <c r="F3391" s="87"/>
      <c r="Q3391" s="93"/>
      <c r="S3391" s="293"/>
    </row>
    <row r="3392" spans="6:19" x14ac:dyDescent="0.25">
      <c r="F3392" s="87"/>
      <c r="Q3392" s="93"/>
      <c r="S3392" s="293"/>
    </row>
    <row r="3393" spans="6:19" x14ac:dyDescent="0.25">
      <c r="F3393" s="87"/>
      <c r="S3393" s="293"/>
    </row>
    <row r="3394" spans="6:19" x14ac:dyDescent="0.25">
      <c r="F3394" s="87"/>
      <c r="Q3394" s="93"/>
      <c r="S3394" s="293"/>
    </row>
    <row r="3395" spans="6:19" x14ac:dyDescent="0.25">
      <c r="F3395" s="87"/>
      <c r="S3395" s="293"/>
    </row>
    <row r="3396" spans="6:19" x14ac:dyDescent="0.25">
      <c r="F3396" s="87"/>
      <c r="S3396" s="293"/>
    </row>
    <row r="3397" spans="6:19" x14ac:dyDescent="0.25">
      <c r="F3397" s="87"/>
      <c r="Q3397" s="93"/>
      <c r="S3397" s="293"/>
    </row>
    <row r="3398" spans="6:19" x14ac:dyDescent="0.25">
      <c r="F3398" s="87"/>
      <c r="Q3398" s="93"/>
      <c r="S3398" s="293"/>
    </row>
    <row r="3399" spans="6:19" x14ac:dyDescent="0.25">
      <c r="F3399" s="87"/>
      <c r="Q3399" s="93"/>
      <c r="S3399" s="293"/>
    </row>
    <row r="3400" spans="6:19" x14ac:dyDescent="0.25">
      <c r="F3400" s="87"/>
      <c r="Q3400" s="93"/>
      <c r="S3400" s="293"/>
    </row>
    <row r="3401" spans="6:19" x14ac:dyDescent="0.25">
      <c r="F3401" s="87"/>
      <c r="Q3401" s="93"/>
      <c r="S3401" s="293"/>
    </row>
    <row r="3402" spans="6:19" x14ac:dyDescent="0.25">
      <c r="F3402" s="87"/>
      <c r="S3402" s="293"/>
    </row>
    <row r="3403" spans="6:19" x14ac:dyDescent="0.25">
      <c r="F3403" s="87"/>
      <c r="Q3403" s="93"/>
      <c r="S3403" s="293"/>
    </row>
    <row r="3404" spans="6:19" x14ac:dyDescent="0.25">
      <c r="F3404" s="87"/>
      <c r="S3404" s="293"/>
    </row>
    <row r="3405" spans="6:19" x14ac:dyDescent="0.25">
      <c r="F3405" s="87"/>
      <c r="Q3405" s="93"/>
      <c r="S3405" s="293"/>
    </row>
    <row r="3406" spans="6:19" x14ac:dyDescent="0.25">
      <c r="F3406" s="87"/>
      <c r="Q3406" s="93"/>
      <c r="S3406" s="293"/>
    </row>
    <row r="3407" spans="6:19" x14ac:dyDescent="0.25">
      <c r="F3407" s="87"/>
      <c r="Q3407" s="93"/>
      <c r="S3407" s="293"/>
    </row>
    <row r="3408" spans="6:19" x14ac:dyDescent="0.25">
      <c r="F3408" s="87"/>
      <c r="S3408" s="293"/>
    </row>
    <row r="3409" spans="6:19" x14ac:dyDescent="0.25">
      <c r="F3409" s="87"/>
      <c r="S3409" s="293"/>
    </row>
    <row r="3410" spans="6:19" x14ac:dyDescent="0.25">
      <c r="F3410" s="87"/>
      <c r="Q3410" s="93"/>
      <c r="S3410" s="293"/>
    </row>
    <row r="3411" spans="6:19" x14ac:dyDescent="0.25">
      <c r="F3411" s="87"/>
      <c r="Q3411" s="93"/>
      <c r="S3411" s="293"/>
    </row>
    <row r="3412" spans="6:19" x14ac:dyDescent="0.25">
      <c r="F3412" s="87"/>
      <c r="Q3412" s="93"/>
      <c r="S3412" s="293"/>
    </row>
    <row r="3413" spans="6:19" x14ac:dyDescent="0.25">
      <c r="F3413" s="87"/>
      <c r="Q3413" s="93"/>
      <c r="S3413" s="293"/>
    </row>
    <row r="3414" spans="6:19" x14ac:dyDescent="0.25">
      <c r="F3414" s="87"/>
      <c r="S3414" s="293"/>
    </row>
    <row r="3415" spans="6:19" x14ac:dyDescent="0.25">
      <c r="F3415" s="87"/>
      <c r="S3415" s="293"/>
    </row>
    <row r="3416" spans="6:19" x14ac:dyDescent="0.25">
      <c r="F3416" s="87"/>
      <c r="S3416" s="293"/>
    </row>
    <row r="3417" spans="6:19" x14ac:dyDescent="0.25">
      <c r="F3417" s="87"/>
      <c r="S3417" s="293"/>
    </row>
    <row r="3418" spans="6:19" x14ac:dyDescent="0.25">
      <c r="F3418" s="87"/>
      <c r="S3418" s="293"/>
    </row>
    <row r="3419" spans="6:19" x14ac:dyDescent="0.25">
      <c r="F3419" s="87"/>
      <c r="Q3419" s="93"/>
      <c r="S3419" s="293"/>
    </row>
    <row r="3420" spans="6:19" x14ac:dyDescent="0.25">
      <c r="F3420" s="87"/>
      <c r="Q3420" s="93"/>
      <c r="S3420" s="293"/>
    </row>
    <row r="3421" spans="6:19" x14ac:dyDescent="0.25">
      <c r="F3421" s="87"/>
      <c r="Q3421" s="93"/>
      <c r="S3421" s="293"/>
    </row>
    <row r="3422" spans="6:19" x14ac:dyDescent="0.25">
      <c r="F3422" s="87"/>
      <c r="Q3422" s="93"/>
      <c r="S3422" s="293"/>
    </row>
    <row r="3423" spans="6:19" x14ac:dyDescent="0.25">
      <c r="F3423" s="87"/>
      <c r="S3423" s="293"/>
    </row>
    <row r="3424" spans="6:19" x14ac:dyDescent="0.25">
      <c r="F3424" s="87"/>
      <c r="S3424" s="293"/>
    </row>
    <row r="3425" spans="6:19" x14ac:dyDescent="0.25">
      <c r="F3425" s="87"/>
      <c r="Q3425" s="93"/>
      <c r="S3425" s="293"/>
    </row>
    <row r="3426" spans="6:19" x14ac:dyDescent="0.25">
      <c r="F3426" s="87"/>
      <c r="Q3426" s="93"/>
      <c r="S3426" s="293"/>
    </row>
    <row r="3427" spans="6:19" x14ac:dyDescent="0.25">
      <c r="F3427" s="87"/>
      <c r="Q3427" s="93"/>
      <c r="S3427" s="293"/>
    </row>
    <row r="3428" spans="6:19" x14ac:dyDescent="0.25">
      <c r="F3428" s="87"/>
      <c r="Q3428" s="93"/>
      <c r="S3428" s="293"/>
    </row>
    <row r="3429" spans="6:19" x14ac:dyDescent="0.25">
      <c r="F3429" s="87"/>
      <c r="Q3429" s="93"/>
      <c r="S3429" s="293"/>
    </row>
    <row r="3430" spans="6:19" x14ac:dyDescent="0.25">
      <c r="F3430" s="87"/>
      <c r="Q3430" s="93"/>
      <c r="S3430" s="293"/>
    </row>
    <row r="3431" spans="6:19" x14ac:dyDescent="0.25">
      <c r="F3431" s="87"/>
      <c r="S3431" s="293"/>
    </row>
    <row r="3432" spans="6:19" x14ac:dyDescent="0.25">
      <c r="F3432" s="87"/>
      <c r="Q3432" s="93"/>
      <c r="S3432" s="293"/>
    </row>
    <row r="3433" spans="6:19" x14ac:dyDescent="0.25">
      <c r="F3433" s="87"/>
      <c r="Q3433" s="93"/>
      <c r="S3433" s="293"/>
    </row>
    <row r="3434" spans="6:19" x14ac:dyDescent="0.25">
      <c r="F3434" s="87"/>
      <c r="Q3434" s="93"/>
      <c r="S3434" s="293"/>
    </row>
    <row r="3435" spans="6:19" x14ac:dyDescent="0.25">
      <c r="F3435" s="87"/>
      <c r="Q3435" s="93"/>
      <c r="S3435" s="293"/>
    </row>
    <row r="3436" spans="6:19" x14ac:dyDescent="0.25">
      <c r="F3436" s="87"/>
      <c r="Q3436" s="93"/>
      <c r="S3436" s="293"/>
    </row>
    <row r="3437" spans="6:19" x14ac:dyDescent="0.25">
      <c r="F3437" s="87"/>
      <c r="Q3437" s="93"/>
      <c r="S3437" s="293"/>
    </row>
    <row r="3438" spans="6:19" x14ac:dyDescent="0.25">
      <c r="F3438" s="87"/>
      <c r="Q3438" s="93"/>
      <c r="S3438" s="293"/>
    </row>
    <row r="3439" spans="6:19" x14ac:dyDescent="0.25">
      <c r="F3439" s="87"/>
      <c r="Q3439" s="93"/>
      <c r="S3439" s="293"/>
    </row>
    <row r="3440" spans="6:19" x14ac:dyDescent="0.25">
      <c r="F3440" s="87"/>
      <c r="Q3440" s="93"/>
      <c r="S3440" s="293"/>
    </row>
    <row r="3441" spans="1:20" x14ac:dyDescent="0.25">
      <c r="F3441" s="87"/>
      <c r="S3441" s="293"/>
    </row>
    <row r="3442" spans="1:20" x14ac:dyDescent="0.25">
      <c r="F3442" s="87"/>
      <c r="S3442" s="293"/>
    </row>
    <row r="3443" spans="1:20" x14ac:dyDescent="0.25">
      <c r="F3443" s="87"/>
      <c r="S3443" s="293"/>
    </row>
    <row r="3444" spans="1:20" x14ac:dyDescent="0.25">
      <c r="F3444" s="87"/>
      <c r="S3444" s="293"/>
    </row>
    <row r="3445" spans="1:20" x14ac:dyDescent="0.25">
      <c r="F3445" s="87"/>
      <c r="S3445" s="293"/>
    </row>
    <row r="3446" spans="1:20" x14ac:dyDescent="0.25">
      <c r="A3446" s="104"/>
      <c r="B3446" s="112"/>
      <c r="C3446" s="108"/>
      <c r="D3446" s="105"/>
      <c r="E3446" s="105"/>
      <c r="F3446" s="87"/>
      <c r="G3446" s="106"/>
      <c r="H3446" s="107"/>
      <c r="I3446" s="108"/>
      <c r="J3446" s="109"/>
      <c r="K3446" s="110"/>
      <c r="L3446" s="110"/>
      <c r="M3446" s="108"/>
      <c r="N3446" s="108"/>
      <c r="O3446" s="111"/>
      <c r="P3446" s="108"/>
      <c r="Q3446" s="93"/>
      <c r="R3446" s="108"/>
      <c r="S3446" s="182"/>
      <c r="T3446" s="108"/>
    </row>
    <row r="3447" spans="1:20" x14ac:dyDescent="0.25">
      <c r="A3447" s="104"/>
      <c r="B3447" s="112"/>
      <c r="C3447" s="108"/>
      <c r="D3447" s="105"/>
      <c r="E3447" s="105"/>
      <c r="F3447" s="87"/>
      <c r="G3447" s="106"/>
      <c r="H3447" s="107"/>
      <c r="I3447" s="108"/>
      <c r="J3447" s="109"/>
      <c r="K3447" s="110"/>
      <c r="L3447" s="110"/>
      <c r="M3447" s="108"/>
      <c r="N3447" s="108"/>
      <c r="O3447" s="111"/>
      <c r="P3447" s="108"/>
      <c r="Q3447" s="108"/>
      <c r="R3447" s="108"/>
      <c r="S3447" s="182"/>
      <c r="T3447" s="108"/>
    </row>
    <row r="3448" spans="1:20" x14ac:dyDescent="0.25">
      <c r="A3448" s="104"/>
      <c r="B3448" s="112"/>
      <c r="C3448" s="108"/>
      <c r="D3448" s="105"/>
      <c r="E3448" s="105"/>
      <c r="F3448" s="87"/>
      <c r="G3448" s="106"/>
      <c r="H3448" s="107"/>
      <c r="I3448" s="108"/>
      <c r="J3448" s="109"/>
      <c r="K3448" s="110"/>
      <c r="L3448" s="110"/>
      <c r="M3448" s="108"/>
      <c r="N3448" s="108"/>
      <c r="O3448" s="111"/>
      <c r="P3448" s="108"/>
      <c r="Q3448" s="93"/>
      <c r="R3448" s="108"/>
      <c r="S3448" s="182"/>
      <c r="T3448" s="108"/>
    </row>
    <row r="3449" spans="1:20" x14ac:dyDescent="0.25">
      <c r="B3449" s="112"/>
      <c r="F3449" s="87"/>
      <c r="O3449" s="273"/>
      <c r="Q3449" s="93"/>
      <c r="S3449" s="293"/>
    </row>
    <row r="3450" spans="1:20" x14ac:dyDescent="0.25">
      <c r="B3450" s="112"/>
      <c r="F3450" s="87"/>
      <c r="O3450" s="273"/>
      <c r="Q3450" s="93"/>
      <c r="S3450" s="293"/>
    </row>
    <row r="3451" spans="1:20" x14ac:dyDescent="0.25">
      <c r="B3451" s="112"/>
      <c r="F3451" s="87"/>
      <c r="S3451" s="293"/>
    </row>
    <row r="3452" spans="1:20" x14ac:dyDescent="0.25">
      <c r="B3452" s="112"/>
      <c r="F3452" s="87"/>
      <c r="O3452" s="273"/>
      <c r="S3452" s="293"/>
    </row>
    <row r="3453" spans="1:20" x14ac:dyDescent="0.25">
      <c r="B3453" s="112"/>
      <c r="F3453" s="87"/>
      <c r="O3453" s="273"/>
      <c r="S3453" s="293"/>
    </row>
    <row r="3454" spans="1:20" x14ac:dyDescent="0.25">
      <c r="B3454" s="112"/>
      <c r="F3454" s="87"/>
      <c r="O3454" s="273"/>
      <c r="Q3454" s="93"/>
      <c r="S3454" s="293"/>
    </row>
    <row r="3455" spans="1:20" x14ac:dyDescent="0.25">
      <c r="A3455" s="104"/>
      <c r="B3455" s="112"/>
      <c r="C3455" s="108"/>
      <c r="D3455" s="105"/>
      <c r="E3455" s="105"/>
      <c r="F3455" s="87"/>
      <c r="G3455" s="106"/>
      <c r="H3455" s="107"/>
      <c r="I3455" s="108"/>
      <c r="J3455" s="109"/>
      <c r="K3455" s="110"/>
      <c r="L3455" s="110"/>
      <c r="M3455" s="108"/>
      <c r="N3455" s="108"/>
      <c r="O3455" s="111"/>
      <c r="P3455" s="108"/>
      <c r="Q3455" s="93"/>
      <c r="R3455" s="108"/>
      <c r="S3455" s="182"/>
      <c r="T3455" s="108"/>
    </row>
    <row r="3456" spans="1:20" x14ac:dyDescent="0.25">
      <c r="B3456" s="112"/>
      <c r="F3456" s="87"/>
      <c r="O3456" s="273"/>
      <c r="S3456" s="293"/>
    </row>
    <row r="3457" spans="1:20" x14ac:dyDescent="0.25">
      <c r="B3457" s="112"/>
      <c r="F3457" s="87"/>
      <c r="O3457" s="273"/>
      <c r="Q3457" s="93"/>
      <c r="S3457" s="293"/>
    </row>
    <row r="3458" spans="1:20" x14ac:dyDescent="0.25">
      <c r="B3458" s="112"/>
      <c r="F3458" s="87"/>
      <c r="S3458" s="293"/>
    </row>
    <row r="3459" spans="1:20" x14ac:dyDescent="0.25">
      <c r="B3459" s="112"/>
      <c r="F3459" s="87"/>
      <c r="O3459" s="273"/>
      <c r="S3459" s="293"/>
    </row>
    <row r="3460" spans="1:20" x14ac:dyDescent="0.25">
      <c r="A3460" s="104"/>
      <c r="B3460" s="112"/>
      <c r="C3460" s="108"/>
      <c r="D3460" s="105"/>
      <c r="E3460" s="105"/>
      <c r="F3460" s="87"/>
      <c r="G3460" s="106"/>
      <c r="H3460" s="107"/>
      <c r="I3460" s="108"/>
      <c r="J3460" s="109"/>
      <c r="K3460" s="110"/>
      <c r="L3460" s="110"/>
      <c r="M3460" s="108"/>
      <c r="N3460" s="108"/>
      <c r="O3460" s="111"/>
      <c r="P3460" s="108"/>
      <c r="Q3460" s="93"/>
      <c r="R3460" s="108"/>
      <c r="S3460" s="182"/>
      <c r="T3460" s="108"/>
    </row>
    <row r="3461" spans="1:20" x14ac:dyDescent="0.25">
      <c r="A3461" s="104"/>
      <c r="B3461" s="112"/>
      <c r="C3461" s="108"/>
      <c r="D3461" s="105"/>
      <c r="E3461" s="105"/>
      <c r="F3461" s="87"/>
      <c r="G3461" s="106"/>
      <c r="H3461" s="107"/>
      <c r="I3461" s="108"/>
      <c r="J3461" s="109"/>
      <c r="K3461" s="110"/>
      <c r="L3461" s="110"/>
      <c r="M3461" s="108"/>
      <c r="N3461" s="108"/>
      <c r="O3461" s="108"/>
      <c r="P3461" s="108"/>
      <c r="Q3461" s="108"/>
      <c r="R3461" s="108"/>
      <c r="S3461" s="182"/>
      <c r="T3461" s="108"/>
    </row>
    <row r="3462" spans="1:20" x14ac:dyDescent="0.25">
      <c r="A3462" s="104"/>
      <c r="B3462" s="112"/>
      <c r="C3462" s="108"/>
      <c r="D3462" s="105"/>
      <c r="E3462" s="105"/>
      <c r="F3462" s="87"/>
      <c r="G3462" s="106"/>
      <c r="H3462" s="107"/>
      <c r="I3462" s="108"/>
      <c r="J3462" s="109"/>
      <c r="K3462" s="110"/>
      <c r="L3462" s="110"/>
      <c r="M3462" s="108"/>
      <c r="N3462" s="108"/>
      <c r="O3462" s="108"/>
      <c r="P3462" s="108"/>
      <c r="Q3462" s="93"/>
      <c r="R3462" s="108"/>
      <c r="S3462" s="182"/>
      <c r="T3462" s="108"/>
    </row>
    <row r="3463" spans="1:20" x14ac:dyDescent="0.25">
      <c r="B3463" s="112"/>
      <c r="F3463" s="87"/>
      <c r="O3463" s="273"/>
      <c r="Q3463" s="93"/>
      <c r="S3463" s="293"/>
    </row>
    <row r="3464" spans="1:20" x14ac:dyDescent="0.25">
      <c r="B3464" s="112"/>
      <c r="F3464" s="87"/>
      <c r="O3464" s="273"/>
      <c r="Q3464" s="93"/>
      <c r="S3464" s="293"/>
    </row>
    <row r="3465" spans="1:20" x14ac:dyDescent="0.25">
      <c r="A3465" s="104"/>
      <c r="B3465" s="112"/>
      <c r="C3465" s="108"/>
      <c r="D3465" s="105"/>
      <c r="E3465" s="105"/>
      <c r="F3465" s="87"/>
      <c r="G3465" s="106"/>
      <c r="H3465" s="107"/>
      <c r="I3465" s="108"/>
      <c r="J3465" s="109"/>
      <c r="K3465" s="110"/>
      <c r="L3465" s="110"/>
      <c r="M3465" s="108"/>
      <c r="N3465" s="108"/>
      <c r="O3465" s="108"/>
      <c r="P3465" s="108"/>
      <c r="Q3465" s="93"/>
      <c r="R3465" s="108"/>
      <c r="S3465" s="182"/>
      <c r="T3465" s="108"/>
    </row>
    <row r="3466" spans="1:20" x14ac:dyDescent="0.25">
      <c r="B3466" s="112"/>
      <c r="F3466" s="87"/>
      <c r="O3466" s="273"/>
      <c r="Q3466" s="93"/>
      <c r="S3466" s="293"/>
    </row>
    <row r="3467" spans="1:20" x14ac:dyDescent="0.25">
      <c r="B3467" s="112"/>
      <c r="F3467" s="87"/>
      <c r="O3467" s="273"/>
      <c r="Q3467" s="93"/>
      <c r="S3467" s="293"/>
    </row>
    <row r="3468" spans="1:20" x14ac:dyDescent="0.25">
      <c r="A3468" s="104"/>
      <c r="B3468" s="112"/>
      <c r="C3468" s="108"/>
      <c r="D3468" s="105"/>
      <c r="E3468" s="105"/>
      <c r="F3468" s="87"/>
      <c r="G3468" s="106"/>
      <c r="H3468" s="107"/>
      <c r="I3468" s="108"/>
      <c r="J3468" s="109"/>
      <c r="K3468" s="110"/>
      <c r="L3468" s="110"/>
      <c r="M3468" s="108"/>
      <c r="N3468" s="108"/>
      <c r="O3468" s="111"/>
      <c r="P3468" s="108"/>
      <c r="Q3468" s="93"/>
      <c r="R3468" s="108"/>
      <c r="S3468" s="182"/>
      <c r="T3468" s="108"/>
    </row>
    <row r="3469" spans="1:20" x14ac:dyDescent="0.25">
      <c r="B3469" s="112"/>
      <c r="F3469" s="87"/>
      <c r="O3469" s="273"/>
      <c r="Q3469" s="93"/>
      <c r="S3469" s="293"/>
    </row>
    <row r="3470" spans="1:20" x14ac:dyDescent="0.25">
      <c r="A3470" s="104"/>
      <c r="B3470" s="112"/>
      <c r="C3470" s="108"/>
      <c r="D3470" s="105"/>
      <c r="E3470" s="105"/>
      <c r="F3470" s="87"/>
      <c r="G3470" s="106"/>
      <c r="H3470" s="107"/>
      <c r="I3470" s="108"/>
      <c r="J3470" s="109"/>
      <c r="K3470" s="110"/>
      <c r="L3470" s="110"/>
      <c r="M3470" s="108"/>
      <c r="N3470" s="108"/>
      <c r="O3470" s="108"/>
      <c r="P3470" s="108"/>
      <c r="Q3470" s="108"/>
      <c r="R3470" s="108"/>
      <c r="S3470" s="182"/>
      <c r="T3470" s="108"/>
    </row>
    <row r="3471" spans="1:20" x14ac:dyDescent="0.25">
      <c r="B3471" s="112"/>
      <c r="F3471" s="87"/>
      <c r="S3471" s="293"/>
    </row>
    <row r="3472" spans="1:20" x14ac:dyDescent="0.25">
      <c r="F3472" s="87"/>
      <c r="S3472" s="293"/>
    </row>
    <row r="3473" spans="1:20" x14ac:dyDescent="0.25">
      <c r="A3473" s="104"/>
      <c r="B3473" s="112"/>
      <c r="C3473" s="108"/>
      <c r="D3473" s="105"/>
      <c r="E3473" s="105"/>
      <c r="F3473" s="87"/>
      <c r="G3473" s="106"/>
      <c r="H3473" s="107"/>
      <c r="I3473" s="108"/>
      <c r="J3473" s="109"/>
      <c r="K3473" s="110"/>
      <c r="L3473" s="110"/>
      <c r="M3473" s="108"/>
      <c r="N3473" s="108"/>
      <c r="O3473" s="111"/>
      <c r="P3473" s="108"/>
      <c r="Q3473" s="93"/>
      <c r="R3473" s="108"/>
      <c r="S3473" s="182"/>
      <c r="T3473" s="108"/>
    </row>
    <row r="3474" spans="1:20" x14ac:dyDescent="0.25">
      <c r="A3474" s="104"/>
      <c r="B3474" s="112"/>
      <c r="C3474" s="108"/>
      <c r="D3474" s="105"/>
      <c r="E3474" s="105"/>
      <c r="F3474" s="87"/>
      <c r="G3474" s="106"/>
      <c r="H3474" s="107"/>
      <c r="I3474" s="108"/>
      <c r="J3474" s="109"/>
      <c r="K3474" s="110"/>
      <c r="L3474" s="110"/>
      <c r="M3474" s="108"/>
      <c r="N3474" s="108"/>
      <c r="O3474" s="111"/>
      <c r="P3474" s="108"/>
      <c r="Q3474" s="108"/>
      <c r="R3474" s="108"/>
      <c r="S3474" s="182"/>
      <c r="T3474" s="108"/>
    </row>
    <row r="3475" spans="1:20" x14ac:dyDescent="0.25">
      <c r="F3475" s="87"/>
      <c r="O3475" s="273"/>
      <c r="S3475" s="293"/>
    </row>
    <row r="3476" spans="1:20" x14ac:dyDescent="0.25">
      <c r="A3476" s="104"/>
      <c r="B3476" s="112"/>
      <c r="C3476" s="108"/>
      <c r="D3476" s="105"/>
      <c r="E3476" s="105"/>
      <c r="F3476" s="87"/>
      <c r="G3476" s="106"/>
      <c r="H3476" s="107"/>
      <c r="I3476" s="108"/>
      <c r="J3476" s="109"/>
      <c r="K3476" s="110"/>
      <c r="L3476" s="110"/>
      <c r="M3476" s="108"/>
      <c r="N3476" s="108"/>
      <c r="O3476" s="111"/>
      <c r="P3476" s="108"/>
      <c r="Q3476" s="93"/>
      <c r="R3476" s="108"/>
      <c r="S3476" s="182"/>
      <c r="T3476" s="108"/>
    </row>
    <row r="3477" spans="1:20" x14ac:dyDescent="0.25">
      <c r="F3477" s="87"/>
      <c r="O3477" s="273"/>
      <c r="S3477" s="293"/>
    </row>
    <row r="3478" spans="1:20" x14ac:dyDescent="0.25">
      <c r="A3478" s="104"/>
      <c r="B3478" s="112"/>
      <c r="C3478" s="108"/>
      <c r="D3478" s="105"/>
      <c r="E3478" s="105"/>
      <c r="F3478" s="87"/>
      <c r="G3478" s="106"/>
      <c r="H3478" s="107"/>
      <c r="I3478" s="108"/>
      <c r="J3478" s="109"/>
      <c r="K3478" s="110"/>
      <c r="L3478" s="110"/>
      <c r="M3478" s="108"/>
      <c r="N3478" s="108"/>
      <c r="O3478" s="111"/>
      <c r="P3478" s="108"/>
      <c r="Q3478" s="108"/>
      <c r="R3478" s="108"/>
      <c r="S3478" s="182"/>
      <c r="T3478" s="108"/>
    </row>
    <row r="3479" spans="1:20" x14ac:dyDescent="0.25">
      <c r="F3479" s="87"/>
      <c r="O3479" s="273"/>
      <c r="S3479" s="293"/>
    </row>
    <row r="3480" spans="1:20" x14ac:dyDescent="0.25">
      <c r="B3480" s="112"/>
      <c r="F3480" s="87"/>
      <c r="O3480" s="273"/>
      <c r="Q3480" s="93"/>
      <c r="S3480" s="293"/>
    </row>
    <row r="3481" spans="1:20" x14ac:dyDescent="0.25">
      <c r="B3481" s="112"/>
      <c r="F3481" s="87"/>
      <c r="O3481" s="273"/>
      <c r="Q3481" s="93"/>
      <c r="S3481" s="293"/>
    </row>
    <row r="3482" spans="1:20" x14ac:dyDescent="0.25">
      <c r="A3482" s="104"/>
      <c r="B3482" s="112"/>
      <c r="C3482" s="108"/>
      <c r="D3482" s="105"/>
      <c r="E3482" s="105"/>
      <c r="F3482" s="87"/>
      <c r="G3482" s="106"/>
      <c r="H3482" s="107"/>
      <c r="I3482" s="108"/>
      <c r="J3482" s="109"/>
      <c r="K3482" s="110"/>
      <c r="L3482" s="110"/>
      <c r="M3482" s="108"/>
      <c r="N3482" s="108"/>
      <c r="O3482" s="108"/>
      <c r="P3482" s="108"/>
      <c r="Q3482" s="108"/>
      <c r="R3482" s="108"/>
      <c r="S3482" s="182"/>
      <c r="T3482" s="108"/>
    </row>
    <row r="3483" spans="1:20" x14ac:dyDescent="0.25">
      <c r="F3483" s="87"/>
      <c r="S3483" s="293"/>
    </row>
    <row r="3484" spans="1:20" x14ac:dyDescent="0.25">
      <c r="A3484" s="104"/>
      <c r="B3484" s="112"/>
      <c r="C3484" s="108"/>
      <c r="D3484" s="105"/>
      <c r="E3484" s="105"/>
      <c r="F3484" s="87"/>
      <c r="G3484" s="106"/>
      <c r="H3484" s="107"/>
      <c r="I3484" s="108"/>
      <c r="J3484" s="109"/>
      <c r="K3484" s="110"/>
      <c r="L3484" s="110"/>
      <c r="M3484" s="108"/>
      <c r="N3484" s="108"/>
      <c r="O3484" s="111"/>
      <c r="P3484" s="108"/>
      <c r="Q3484" s="93"/>
      <c r="R3484" s="108"/>
      <c r="S3484" s="182"/>
      <c r="T3484" s="108"/>
    </row>
    <row r="3485" spans="1:20" x14ac:dyDescent="0.25">
      <c r="A3485" s="104"/>
      <c r="B3485" s="112"/>
      <c r="C3485" s="108"/>
      <c r="D3485" s="105"/>
      <c r="E3485" s="105"/>
      <c r="F3485" s="87"/>
      <c r="G3485" s="106"/>
      <c r="H3485" s="107"/>
      <c r="I3485" s="108"/>
      <c r="J3485" s="109"/>
      <c r="K3485" s="110"/>
      <c r="L3485" s="110"/>
      <c r="M3485" s="108"/>
      <c r="N3485" s="108"/>
      <c r="O3485" s="111"/>
      <c r="P3485" s="108"/>
      <c r="Q3485" s="108"/>
      <c r="R3485" s="108"/>
      <c r="S3485" s="182"/>
      <c r="T3485" s="108"/>
    </row>
    <row r="3486" spans="1:20" x14ac:dyDescent="0.25">
      <c r="A3486" s="104"/>
      <c r="B3486" s="112"/>
      <c r="C3486" s="108"/>
      <c r="D3486" s="105"/>
      <c r="E3486" s="105"/>
      <c r="F3486" s="87"/>
      <c r="G3486" s="106"/>
      <c r="H3486" s="107"/>
      <c r="I3486" s="108"/>
      <c r="J3486" s="109"/>
      <c r="K3486" s="110"/>
      <c r="L3486" s="110"/>
      <c r="M3486" s="108"/>
      <c r="N3486" s="108"/>
      <c r="O3486" s="111"/>
      <c r="P3486" s="108"/>
      <c r="Q3486" s="108"/>
      <c r="R3486" s="108"/>
      <c r="S3486" s="182"/>
      <c r="T3486" s="108"/>
    </row>
    <row r="3487" spans="1:20" x14ac:dyDescent="0.25">
      <c r="A3487" s="104"/>
      <c r="B3487" s="112"/>
      <c r="C3487" s="108"/>
      <c r="D3487" s="105"/>
      <c r="E3487" s="105"/>
      <c r="F3487" s="87"/>
      <c r="G3487" s="106"/>
      <c r="H3487" s="107"/>
      <c r="I3487" s="108"/>
      <c r="J3487" s="109"/>
      <c r="K3487" s="110"/>
      <c r="L3487" s="110"/>
      <c r="M3487" s="108"/>
      <c r="N3487" s="108"/>
      <c r="O3487" s="111"/>
      <c r="P3487" s="108"/>
      <c r="Q3487" s="93"/>
      <c r="R3487" s="108"/>
      <c r="S3487" s="182"/>
      <c r="T3487" s="108"/>
    </row>
    <row r="3488" spans="1:20" x14ac:dyDescent="0.25">
      <c r="B3488" s="112"/>
      <c r="F3488" s="87"/>
      <c r="O3488" s="273"/>
      <c r="Q3488" s="93"/>
      <c r="S3488" s="293"/>
    </row>
    <row r="3489" spans="1:20" x14ac:dyDescent="0.25">
      <c r="B3489" s="112"/>
      <c r="F3489" s="87"/>
      <c r="G3489" s="309"/>
      <c r="O3489" s="273"/>
      <c r="S3489" s="293"/>
    </row>
    <row r="3490" spans="1:20" x14ac:dyDescent="0.25">
      <c r="B3490" s="112"/>
      <c r="F3490" s="87"/>
      <c r="O3490" s="273"/>
      <c r="S3490" s="293"/>
    </row>
    <row r="3491" spans="1:20" x14ac:dyDescent="0.25">
      <c r="A3491" s="104"/>
      <c r="B3491" s="112"/>
      <c r="C3491" s="108"/>
      <c r="D3491" s="105"/>
      <c r="E3491" s="105"/>
      <c r="F3491" s="87"/>
      <c r="G3491" s="106"/>
      <c r="H3491" s="107"/>
      <c r="I3491" s="108"/>
      <c r="J3491" s="109"/>
      <c r="K3491" s="110"/>
      <c r="L3491" s="110"/>
      <c r="M3491" s="108"/>
      <c r="N3491" s="108"/>
      <c r="O3491" s="108"/>
      <c r="P3491" s="108"/>
      <c r="Q3491" s="108"/>
      <c r="R3491" s="108"/>
      <c r="S3491" s="182"/>
      <c r="T3491" s="108"/>
    </row>
    <row r="3492" spans="1:20" x14ac:dyDescent="0.25">
      <c r="A3492" s="104"/>
      <c r="B3492" s="112"/>
      <c r="C3492" s="108"/>
      <c r="D3492" s="105"/>
      <c r="E3492" s="105"/>
      <c r="F3492" s="87"/>
      <c r="G3492" s="106"/>
      <c r="H3492" s="107"/>
      <c r="I3492" s="108"/>
      <c r="J3492" s="109"/>
      <c r="K3492" s="110"/>
      <c r="L3492" s="110"/>
      <c r="M3492" s="108"/>
      <c r="N3492" s="108"/>
      <c r="O3492" s="111"/>
      <c r="P3492" s="108"/>
      <c r="Q3492" s="108"/>
      <c r="R3492" s="108"/>
      <c r="S3492" s="182"/>
      <c r="T3492" s="108"/>
    </row>
    <row r="3493" spans="1:20" x14ac:dyDescent="0.25">
      <c r="A3493" s="104"/>
      <c r="B3493" s="112"/>
      <c r="C3493" s="108"/>
      <c r="D3493" s="105"/>
      <c r="E3493" s="105"/>
      <c r="F3493" s="87"/>
      <c r="G3493" s="106"/>
      <c r="H3493" s="107"/>
      <c r="I3493" s="108"/>
      <c r="J3493" s="109"/>
      <c r="K3493" s="110"/>
      <c r="L3493" s="110"/>
      <c r="M3493" s="108"/>
      <c r="N3493" s="108"/>
      <c r="O3493" s="111"/>
      <c r="P3493" s="108"/>
      <c r="Q3493" s="93"/>
      <c r="R3493" s="108"/>
      <c r="S3493" s="182"/>
      <c r="T3493" s="108"/>
    </row>
    <row r="3494" spans="1:20" x14ac:dyDescent="0.25">
      <c r="F3494" s="87"/>
      <c r="O3494" s="273"/>
      <c r="S3494" s="293"/>
    </row>
    <row r="3495" spans="1:20" x14ac:dyDescent="0.25">
      <c r="F3495" s="87"/>
      <c r="S3495" s="293"/>
    </row>
    <row r="3496" spans="1:20" x14ac:dyDescent="0.25">
      <c r="A3496" s="104"/>
      <c r="B3496" s="112"/>
      <c r="C3496" s="108"/>
      <c r="D3496" s="105"/>
      <c r="E3496" s="105"/>
      <c r="F3496" s="87"/>
      <c r="G3496" s="106"/>
      <c r="H3496" s="107"/>
      <c r="I3496" s="108"/>
      <c r="J3496" s="109"/>
      <c r="K3496" s="110"/>
      <c r="L3496" s="110"/>
      <c r="M3496" s="108"/>
      <c r="N3496" s="108"/>
      <c r="O3496" s="111"/>
      <c r="P3496" s="108"/>
      <c r="Q3496" s="108"/>
      <c r="R3496" s="108"/>
      <c r="S3496" s="182"/>
      <c r="T3496" s="108"/>
    </row>
    <row r="3497" spans="1:20" x14ac:dyDescent="0.25">
      <c r="A3497" s="104"/>
      <c r="B3497" s="112"/>
      <c r="C3497" s="108"/>
      <c r="D3497" s="105"/>
      <c r="E3497" s="105"/>
      <c r="F3497" s="87"/>
      <c r="G3497" s="106"/>
      <c r="H3497" s="107"/>
      <c r="I3497" s="108"/>
      <c r="J3497" s="109"/>
      <c r="K3497" s="110"/>
      <c r="L3497" s="110"/>
      <c r="M3497" s="108"/>
      <c r="N3497" s="108"/>
      <c r="O3497" s="111"/>
      <c r="P3497" s="108"/>
      <c r="Q3497" s="108"/>
      <c r="R3497" s="108"/>
      <c r="S3497" s="182"/>
      <c r="T3497" s="108"/>
    </row>
    <row r="3498" spans="1:20" x14ac:dyDescent="0.25">
      <c r="F3498" s="87"/>
      <c r="S3498" s="293"/>
    </row>
    <row r="3499" spans="1:20" x14ac:dyDescent="0.25">
      <c r="A3499" s="104"/>
      <c r="B3499" s="112"/>
      <c r="C3499" s="108"/>
      <c r="D3499" s="105"/>
      <c r="E3499" s="105"/>
      <c r="F3499" s="87"/>
      <c r="G3499" s="106"/>
      <c r="H3499" s="107"/>
      <c r="I3499" s="108"/>
      <c r="J3499" s="109"/>
      <c r="K3499" s="110"/>
      <c r="L3499" s="110"/>
      <c r="M3499" s="108"/>
      <c r="N3499" s="108"/>
      <c r="O3499" s="111"/>
      <c r="P3499" s="108"/>
      <c r="Q3499" s="108"/>
      <c r="R3499" s="108"/>
      <c r="S3499" s="182"/>
      <c r="T3499" s="108"/>
    </row>
    <row r="3500" spans="1:20" x14ac:dyDescent="0.25">
      <c r="A3500" s="104"/>
      <c r="B3500" s="112"/>
      <c r="C3500" s="108"/>
      <c r="D3500" s="105"/>
      <c r="E3500" s="105"/>
      <c r="F3500" s="87"/>
      <c r="G3500" s="106"/>
      <c r="H3500" s="107"/>
      <c r="I3500" s="108"/>
      <c r="J3500" s="109"/>
      <c r="K3500" s="110"/>
      <c r="L3500" s="110"/>
      <c r="M3500" s="108"/>
      <c r="N3500" s="108"/>
      <c r="O3500" s="108"/>
      <c r="P3500" s="108"/>
      <c r="Q3500" s="108"/>
      <c r="R3500" s="108"/>
      <c r="S3500" s="182"/>
      <c r="T3500" s="108"/>
    </row>
    <row r="3501" spans="1:20" x14ac:dyDescent="0.25">
      <c r="A3501" s="104"/>
      <c r="B3501" s="112"/>
      <c r="C3501" s="108"/>
      <c r="D3501" s="105"/>
      <c r="E3501" s="105"/>
      <c r="F3501" s="87"/>
      <c r="G3501" s="106"/>
      <c r="H3501" s="107"/>
      <c r="I3501" s="108"/>
      <c r="J3501" s="109"/>
      <c r="K3501" s="110"/>
      <c r="L3501" s="110"/>
      <c r="M3501" s="108"/>
      <c r="N3501" s="108"/>
      <c r="O3501" s="111"/>
      <c r="P3501" s="108"/>
      <c r="Q3501" s="108"/>
      <c r="R3501" s="108"/>
      <c r="S3501" s="182"/>
      <c r="T3501" s="108"/>
    </row>
    <row r="3502" spans="1:20" x14ac:dyDescent="0.25">
      <c r="F3502" s="87"/>
      <c r="S3502" s="293"/>
    </row>
    <row r="3503" spans="1:20" x14ac:dyDescent="0.25">
      <c r="A3503" s="104"/>
      <c r="B3503" s="112"/>
      <c r="C3503" s="108"/>
      <c r="D3503" s="105"/>
      <c r="E3503" s="105"/>
      <c r="F3503" s="87"/>
      <c r="G3503" s="106"/>
      <c r="H3503" s="107"/>
      <c r="I3503" s="108"/>
      <c r="J3503" s="109"/>
      <c r="K3503" s="110"/>
      <c r="L3503" s="110"/>
      <c r="M3503" s="108"/>
      <c r="N3503" s="108"/>
      <c r="O3503" s="111"/>
      <c r="P3503" s="108"/>
      <c r="Q3503" s="93"/>
      <c r="R3503" s="108"/>
      <c r="S3503" s="182"/>
      <c r="T3503" s="108"/>
    </row>
    <row r="3504" spans="1:20" x14ac:dyDescent="0.25">
      <c r="A3504" s="104"/>
      <c r="B3504" s="112"/>
      <c r="C3504" s="108"/>
      <c r="D3504" s="105"/>
      <c r="E3504" s="105"/>
      <c r="F3504" s="87"/>
      <c r="G3504" s="106"/>
      <c r="H3504" s="107"/>
      <c r="I3504" s="108"/>
      <c r="J3504" s="109"/>
      <c r="K3504" s="110"/>
      <c r="L3504" s="110"/>
      <c r="M3504" s="108"/>
      <c r="N3504" s="108"/>
      <c r="O3504" s="111"/>
      <c r="P3504" s="108"/>
      <c r="Q3504" s="108"/>
      <c r="R3504" s="108"/>
      <c r="S3504" s="182"/>
      <c r="T3504" s="108"/>
    </row>
    <row r="3505" spans="1:20" x14ac:dyDescent="0.25">
      <c r="B3505" s="112"/>
      <c r="F3505" s="87"/>
      <c r="O3505" s="273"/>
      <c r="S3505" s="293"/>
    </row>
    <row r="3506" spans="1:20" x14ac:dyDescent="0.25">
      <c r="A3506" s="104"/>
      <c r="B3506" s="112"/>
      <c r="C3506" s="108"/>
      <c r="D3506" s="105"/>
      <c r="E3506" s="105"/>
      <c r="F3506" s="87"/>
      <c r="G3506" s="106"/>
      <c r="H3506" s="107"/>
      <c r="I3506" s="108"/>
      <c r="J3506" s="109"/>
      <c r="K3506" s="110"/>
      <c r="L3506" s="110"/>
      <c r="M3506" s="108"/>
      <c r="N3506" s="108"/>
      <c r="O3506" s="111"/>
      <c r="P3506" s="108"/>
      <c r="Q3506" s="108"/>
      <c r="R3506" s="108"/>
      <c r="S3506" s="182"/>
      <c r="T3506" s="108"/>
    </row>
    <row r="3507" spans="1:20" x14ac:dyDescent="0.25">
      <c r="B3507" s="112"/>
      <c r="F3507" s="87"/>
      <c r="O3507" s="273"/>
      <c r="S3507" s="293"/>
    </row>
    <row r="3508" spans="1:20" x14ac:dyDescent="0.25">
      <c r="F3508" s="87"/>
      <c r="O3508" s="273"/>
      <c r="S3508" s="293"/>
    </row>
    <row r="3509" spans="1:20" x14ac:dyDescent="0.25">
      <c r="F3509" s="87"/>
      <c r="O3509" s="273"/>
      <c r="S3509" s="293"/>
    </row>
    <row r="3510" spans="1:20" x14ac:dyDescent="0.25">
      <c r="A3510" s="104"/>
      <c r="B3510" s="112"/>
      <c r="C3510" s="108"/>
      <c r="D3510" s="105"/>
      <c r="E3510" s="105"/>
      <c r="F3510" s="87"/>
      <c r="G3510" s="106"/>
      <c r="H3510" s="107"/>
      <c r="I3510" s="108"/>
      <c r="J3510" s="109"/>
      <c r="K3510" s="110"/>
      <c r="L3510" s="110"/>
      <c r="M3510" s="108"/>
      <c r="N3510" s="108"/>
      <c r="O3510" s="111"/>
      <c r="P3510" s="108"/>
      <c r="Q3510" s="108"/>
      <c r="R3510" s="108"/>
      <c r="S3510" s="182"/>
      <c r="T3510" s="108"/>
    </row>
    <row r="3511" spans="1:20" x14ac:dyDescent="0.25">
      <c r="A3511" s="104"/>
      <c r="B3511" s="112"/>
      <c r="C3511" s="108"/>
      <c r="D3511" s="105"/>
      <c r="E3511" s="105"/>
      <c r="F3511" s="87"/>
      <c r="G3511" s="106"/>
      <c r="H3511" s="107"/>
      <c r="I3511" s="108"/>
      <c r="J3511" s="109"/>
      <c r="K3511" s="110"/>
      <c r="L3511" s="110"/>
      <c r="M3511" s="108"/>
      <c r="N3511" s="108"/>
      <c r="O3511" s="111"/>
      <c r="P3511" s="108"/>
      <c r="Q3511" s="93"/>
      <c r="R3511" s="108"/>
      <c r="S3511" s="182"/>
      <c r="T3511" s="108"/>
    </row>
    <row r="3512" spans="1:20" x14ac:dyDescent="0.25">
      <c r="A3512" s="104"/>
      <c r="B3512" s="112"/>
      <c r="C3512" s="108"/>
      <c r="D3512" s="105"/>
      <c r="E3512" s="105"/>
      <c r="F3512" s="87"/>
      <c r="G3512" s="106"/>
      <c r="H3512" s="107"/>
      <c r="I3512" s="108"/>
      <c r="J3512" s="109"/>
      <c r="K3512" s="110"/>
      <c r="L3512" s="110"/>
      <c r="M3512" s="108"/>
      <c r="N3512" s="108"/>
      <c r="O3512" s="108"/>
      <c r="P3512" s="108"/>
      <c r="Q3512" s="93"/>
      <c r="R3512" s="108"/>
      <c r="S3512" s="182"/>
      <c r="T3512" s="108"/>
    </row>
    <row r="3513" spans="1:20" x14ac:dyDescent="0.25">
      <c r="A3513" s="104"/>
      <c r="B3513" s="112"/>
      <c r="C3513" s="108"/>
      <c r="D3513" s="105"/>
      <c r="E3513" s="105"/>
      <c r="F3513" s="87"/>
      <c r="G3513" s="106"/>
      <c r="H3513" s="107"/>
      <c r="I3513" s="108"/>
      <c r="J3513" s="109"/>
      <c r="K3513" s="110"/>
      <c r="L3513" s="110"/>
      <c r="M3513" s="108"/>
      <c r="N3513" s="108"/>
      <c r="O3513" s="111"/>
      <c r="P3513" s="108"/>
      <c r="Q3513" s="108"/>
      <c r="R3513" s="108"/>
      <c r="S3513" s="182"/>
      <c r="T3513" s="108"/>
    </row>
    <row r="3514" spans="1:20" x14ac:dyDescent="0.25">
      <c r="F3514" s="87"/>
      <c r="Q3514" s="93"/>
      <c r="S3514" s="293"/>
    </row>
    <row r="3515" spans="1:20" x14ac:dyDescent="0.25">
      <c r="F3515" s="87"/>
      <c r="Q3515" s="93"/>
      <c r="S3515" s="293"/>
    </row>
    <row r="3516" spans="1:20" x14ac:dyDescent="0.25">
      <c r="A3516" s="104"/>
      <c r="B3516" s="112"/>
      <c r="C3516" s="108"/>
      <c r="D3516" s="105"/>
      <c r="E3516" s="105"/>
      <c r="F3516" s="87"/>
      <c r="G3516" s="106"/>
      <c r="I3516" s="108"/>
      <c r="J3516" s="109"/>
      <c r="K3516" s="110"/>
      <c r="L3516" s="110"/>
      <c r="M3516" s="108"/>
      <c r="N3516" s="108"/>
      <c r="O3516" s="111"/>
      <c r="P3516" s="108"/>
      <c r="Q3516" s="93"/>
      <c r="R3516" s="108"/>
      <c r="S3516" s="182"/>
      <c r="T3516" s="108"/>
    </row>
    <row r="3517" spans="1:20" x14ac:dyDescent="0.25">
      <c r="F3517" s="87"/>
      <c r="Q3517" s="93"/>
      <c r="S3517" s="293"/>
    </row>
    <row r="3518" spans="1:20" x14ac:dyDescent="0.25">
      <c r="B3518" s="112"/>
      <c r="F3518" s="87"/>
      <c r="O3518" s="273"/>
      <c r="Q3518" s="93"/>
      <c r="S3518" s="293"/>
    </row>
    <row r="3519" spans="1:20" x14ac:dyDescent="0.25">
      <c r="A3519" s="104"/>
      <c r="B3519" s="112"/>
      <c r="C3519" s="108"/>
      <c r="D3519" s="105"/>
      <c r="E3519" s="105"/>
      <c r="F3519" s="87"/>
      <c r="G3519" s="106"/>
      <c r="H3519" s="107"/>
      <c r="I3519" s="108"/>
      <c r="J3519" s="109"/>
      <c r="K3519" s="110"/>
      <c r="L3519" s="110"/>
      <c r="M3519" s="108"/>
      <c r="N3519" s="108"/>
      <c r="O3519" s="111"/>
      <c r="P3519" s="108"/>
      <c r="Q3519" s="108"/>
      <c r="R3519" s="108"/>
      <c r="S3519" s="182"/>
      <c r="T3519" s="108"/>
    </row>
    <row r="3520" spans="1:20" x14ac:dyDescent="0.25">
      <c r="F3520" s="87"/>
      <c r="S3520" s="293"/>
    </row>
    <row r="3521" spans="1:20" x14ac:dyDescent="0.25">
      <c r="B3521" s="112"/>
      <c r="F3521" s="87"/>
      <c r="O3521" s="273"/>
      <c r="S3521" s="293"/>
    </row>
    <row r="3522" spans="1:20" x14ac:dyDescent="0.25">
      <c r="A3522" s="104"/>
      <c r="B3522" s="112"/>
      <c r="C3522" s="108"/>
      <c r="D3522" s="105"/>
      <c r="E3522" s="105"/>
      <c r="F3522" s="87"/>
      <c r="G3522" s="106"/>
      <c r="H3522" s="107"/>
      <c r="I3522" s="108"/>
      <c r="J3522" s="109"/>
      <c r="K3522" s="110"/>
      <c r="L3522" s="110"/>
      <c r="M3522" s="108"/>
      <c r="N3522" s="108"/>
      <c r="O3522" s="111"/>
      <c r="P3522" s="108"/>
      <c r="Q3522" s="108"/>
      <c r="R3522" s="108"/>
      <c r="S3522" s="182"/>
      <c r="T3522" s="108"/>
    </row>
    <row r="3523" spans="1:20" x14ac:dyDescent="0.25">
      <c r="A3523" s="104"/>
      <c r="B3523" s="112"/>
      <c r="C3523" s="108"/>
      <c r="D3523" s="105"/>
      <c r="E3523" s="105"/>
      <c r="F3523" s="87"/>
      <c r="G3523" s="106"/>
      <c r="H3523" s="107"/>
      <c r="I3523" s="108"/>
      <c r="J3523" s="109"/>
      <c r="K3523" s="110"/>
      <c r="L3523" s="110"/>
      <c r="M3523" s="108"/>
      <c r="N3523" s="108"/>
      <c r="O3523" s="111"/>
      <c r="P3523" s="108"/>
      <c r="Q3523" s="108"/>
      <c r="R3523" s="108"/>
      <c r="S3523" s="182"/>
      <c r="T3523" s="108"/>
    </row>
    <row r="3524" spans="1:20" x14ac:dyDescent="0.25">
      <c r="F3524" s="87"/>
      <c r="S3524" s="293"/>
    </row>
    <row r="3525" spans="1:20" x14ac:dyDescent="0.25">
      <c r="A3525" s="104"/>
      <c r="B3525" s="112"/>
      <c r="C3525" s="108"/>
      <c r="D3525" s="105"/>
      <c r="E3525" s="105"/>
      <c r="F3525" s="87"/>
      <c r="G3525" s="106"/>
      <c r="I3525" s="108"/>
      <c r="J3525" s="109"/>
      <c r="K3525" s="110"/>
      <c r="L3525" s="110"/>
      <c r="M3525" s="108"/>
      <c r="N3525" s="108"/>
      <c r="O3525" s="111"/>
      <c r="P3525" s="108"/>
      <c r="Q3525" s="93"/>
      <c r="R3525" s="108"/>
      <c r="S3525" s="182"/>
      <c r="T3525" s="108"/>
    </row>
    <row r="3526" spans="1:20" x14ac:dyDescent="0.25">
      <c r="F3526" s="87"/>
      <c r="O3526" s="273"/>
      <c r="S3526" s="293"/>
    </row>
    <row r="3527" spans="1:20" x14ac:dyDescent="0.25">
      <c r="F3527" s="87"/>
      <c r="Q3527" s="93"/>
      <c r="S3527" s="293"/>
    </row>
    <row r="3528" spans="1:20" x14ac:dyDescent="0.25">
      <c r="B3528" s="112"/>
      <c r="F3528" s="87"/>
      <c r="O3528" s="273"/>
      <c r="Q3528" s="93"/>
      <c r="S3528" s="293"/>
    </row>
    <row r="3529" spans="1:20" x14ac:dyDescent="0.25">
      <c r="F3529" s="87"/>
      <c r="Q3529" s="93"/>
      <c r="S3529" s="293"/>
    </row>
    <row r="3530" spans="1:20" x14ac:dyDescent="0.25">
      <c r="B3530" s="112"/>
      <c r="F3530" s="87"/>
      <c r="O3530" s="273"/>
      <c r="Q3530" s="93"/>
      <c r="S3530" s="293"/>
    </row>
    <row r="3531" spans="1:20" x14ac:dyDescent="0.25">
      <c r="A3531" s="104"/>
      <c r="B3531" s="112"/>
      <c r="C3531" s="108"/>
      <c r="D3531" s="105"/>
      <c r="E3531" s="105"/>
      <c r="F3531" s="87"/>
      <c r="G3531" s="106"/>
      <c r="H3531" s="107"/>
      <c r="I3531" s="108"/>
      <c r="J3531" s="109"/>
      <c r="K3531" s="110"/>
      <c r="L3531" s="110"/>
      <c r="M3531" s="108"/>
      <c r="N3531" s="108"/>
      <c r="O3531" s="111"/>
      <c r="P3531" s="108"/>
      <c r="Q3531" s="108"/>
      <c r="R3531" s="108"/>
      <c r="S3531" s="182"/>
      <c r="T3531" s="108"/>
    </row>
    <row r="3532" spans="1:20" x14ac:dyDescent="0.25">
      <c r="A3532" s="104"/>
      <c r="B3532" s="112"/>
      <c r="C3532" s="108"/>
      <c r="D3532" s="105"/>
      <c r="E3532" s="105"/>
      <c r="F3532" s="87"/>
      <c r="G3532" s="164"/>
      <c r="H3532" s="107"/>
      <c r="I3532" s="108"/>
      <c r="J3532" s="109"/>
      <c r="K3532" s="110"/>
      <c r="L3532" s="110"/>
      <c r="M3532" s="108"/>
      <c r="N3532" s="108"/>
      <c r="O3532" s="111"/>
      <c r="P3532" s="108"/>
      <c r="Q3532" s="108"/>
      <c r="R3532" s="108"/>
      <c r="S3532" s="182"/>
      <c r="T3532" s="108"/>
    </row>
    <row r="3533" spans="1:20" x14ac:dyDescent="0.25">
      <c r="F3533" s="87"/>
      <c r="S3533" s="293"/>
    </row>
    <row r="3534" spans="1:20" x14ac:dyDescent="0.25">
      <c r="F3534" s="87"/>
      <c r="S3534" s="293"/>
    </row>
    <row r="3535" spans="1:20" x14ac:dyDescent="0.25">
      <c r="B3535" s="112"/>
      <c r="F3535" s="87"/>
      <c r="O3535" s="273"/>
      <c r="S3535" s="293"/>
    </row>
    <row r="3536" spans="1:20" x14ac:dyDescent="0.25">
      <c r="A3536" s="104"/>
      <c r="B3536" s="112"/>
      <c r="C3536" s="108"/>
      <c r="D3536" s="105"/>
      <c r="E3536" s="105"/>
      <c r="F3536" s="87"/>
      <c r="G3536" s="106"/>
      <c r="H3536" s="107"/>
      <c r="I3536" s="108"/>
      <c r="J3536" s="109"/>
      <c r="K3536" s="110"/>
      <c r="L3536" s="110"/>
      <c r="M3536" s="108"/>
      <c r="N3536" s="108"/>
      <c r="O3536" s="111"/>
      <c r="P3536" s="108"/>
      <c r="Q3536" s="108"/>
      <c r="R3536" s="108"/>
      <c r="S3536" s="182"/>
      <c r="T3536" s="108"/>
    </row>
    <row r="3537" spans="1:20" x14ac:dyDescent="0.25">
      <c r="B3537" s="112"/>
      <c r="F3537" s="87"/>
      <c r="S3537" s="293"/>
    </row>
    <row r="3538" spans="1:20" x14ac:dyDescent="0.25">
      <c r="F3538" s="87"/>
      <c r="O3538" s="273"/>
      <c r="S3538" s="293"/>
    </row>
    <row r="3539" spans="1:20" x14ac:dyDescent="0.25">
      <c r="A3539" s="104"/>
      <c r="B3539" s="112"/>
      <c r="C3539" s="108"/>
      <c r="D3539" s="105"/>
      <c r="E3539" s="105"/>
      <c r="F3539" s="87"/>
      <c r="G3539" s="106"/>
      <c r="H3539" s="107"/>
      <c r="I3539" s="108"/>
      <c r="J3539" s="109"/>
      <c r="K3539" s="110"/>
      <c r="L3539" s="110"/>
      <c r="M3539" s="108"/>
      <c r="N3539" s="108"/>
      <c r="O3539" s="111"/>
      <c r="P3539" s="108"/>
      <c r="Q3539" s="108"/>
      <c r="R3539" s="108"/>
      <c r="S3539" s="182"/>
      <c r="T3539" s="108"/>
    </row>
    <row r="3540" spans="1:20" x14ac:dyDescent="0.25">
      <c r="B3540" s="112"/>
      <c r="F3540" s="87"/>
      <c r="S3540" s="293"/>
    </row>
    <row r="3541" spans="1:20" x14ac:dyDescent="0.25">
      <c r="B3541" s="112"/>
      <c r="F3541" s="87"/>
      <c r="S3541" s="293"/>
    </row>
    <row r="3542" spans="1:20" x14ac:dyDescent="0.25">
      <c r="A3542" s="104"/>
      <c r="B3542" s="112"/>
      <c r="C3542" s="108"/>
      <c r="D3542" s="105"/>
      <c r="E3542" s="105"/>
      <c r="F3542" s="87"/>
      <c r="G3542" s="106"/>
      <c r="H3542" s="107"/>
      <c r="I3542" s="108"/>
      <c r="J3542" s="109"/>
      <c r="K3542" s="110"/>
      <c r="L3542" s="110"/>
      <c r="M3542" s="108"/>
      <c r="N3542" s="108"/>
      <c r="O3542" s="108"/>
      <c r="P3542" s="108"/>
      <c r="Q3542" s="108"/>
      <c r="R3542" s="108"/>
      <c r="S3542" s="182"/>
      <c r="T3542" s="108"/>
    </row>
    <row r="3543" spans="1:20" x14ac:dyDescent="0.25">
      <c r="B3543" s="112"/>
      <c r="F3543" s="87"/>
      <c r="O3543" s="273"/>
      <c r="S3543" s="293"/>
    </row>
    <row r="3544" spans="1:20" x14ac:dyDescent="0.25">
      <c r="B3544" s="112"/>
      <c r="F3544" s="87"/>
      <c r="O3544" s="273"/>
      <c r="S3544" s="293"/>
    </row>
    <row r="3545" spans="1:20" x14ac:dyDescent="0.25">
      <c r="B3545" s="112"/>
      <c r="F3545" s="87"/>
      <c r="O3545" s="273"/>
      <c r="Q3545" s="93"/>
      <c r="S3545" s="293"/>
    </row>
    <row r="3546" spans="1:20" x14ac:dyDescent="0.25">
      <c r="B3546" s="112"/>
      <c r="F3546" s="87"/>
      <c r="O3546" s="273"/>
      <c r="S3546" s="293"/>
    </row>
    <row r="3547" spans="1:20" x14ac:dyDescent="0.25">
      <c r="A3547" s="104"/>
      <c r="B3547" s="112"/>
      <c r="C3547" s="108"/>
      <c r="D3547" s="105"/>
      <c r="E3547" s="105"/>
      <c r="F3547" s="87"/>
      <c r="G3547" s="106"/>
      <c r="H3547" s="107"/>
      <c r="I3547" s="108"/>
      <c r="J3547" s="109"/>
      <c r="K3547" s="110"/>
      <c r="L3547" s="110"/>
      <c r="M3547" s="108"/>
      <c r="N3547" s="108"/>
      <c r="O3547" s="111"/>
      <c r="P3547" s="108"/>
      <c r="Q3547" s="108"/>
      <c r="R3547" s="108"/>
      <c r="S3547" s="182"/>
      <c r="T3547" s="108"/>
    </row>
    <row r="3548" spans="1:20" x14ac:dyDescent="0.25">
      <c r="B3548" s="112"/>
      <c r="F3548" s="87"/>
      <c r="S3548" s="293"/>
    </row>
    <row r="3549" spans="1:20" x14ac:dyDescent="0.25">
      <c r="A3549" s="104"/>
      <c r="B3549" s="112"/>
      <c r="C3549" s="108"/>
      <c r="D3549" s="105"/>
      <c r="E3549" s="105"/>
      <c r="F3549" s="87"/>
      <c r="G3549" s="106"/>
      <c r="H3549" s="107"/>
      <c r="I3549" s="108"/>
      <c r="J3549" s="109"/>
      <c r="K3549" s="110"/>
      <c r="L3549" s="110"/>
      <c r="M3549" s="108"/>
      <c r="N3549" s="108"/>
      <c r="O3549" s="111"/>
      <c r="P3549" s="108"/>
      <c r="Q3549" s="93"/>
      <c r="R3549" s="108"/>
      <c r="S3549" s="182"/>
      <c r="T3549" s="108"/>
    </row>
    <row r="3550" spans="1:20" x14ac:dyDescent="0.25">
      <c r="A3550" s="104"/>
      <c r="B3550" s="112"/>
      <c r="C3550" s="108"/>
      <c r="D3550" s="105"/>
      <c r="E3550" s="105"/>
      <c r="F3550" s="87"/>
      <c r="G3550" s="106"/>
      <c r="I3550" s="108"/>
      <c r="J3550" s="109"/>
      <c r="K3550" s="110"/>
      <c r="L3550" s="110"/>
      <c r="M3550" s="108"/>
      <c r="N3550" s="108"/>
      <c r="O3550" s="111"/>
      <c r="P3550" s="108"/>
      <c r="Q3550" s="93"/>
      <c r="R3550" s="108"/>
      <c r="S3550" s="182"/>
      <c r="T3550" s="108"/>
    </row>
    <row r="3551" spans="1:20" x14ac:dyDescent="0.25">
      <c r="B3551" s="112"/>
      <c r="F3551" s="87"/>
      <c r="S3551" s="293"/>
    </row>
    <row r="3552" spans="1:20" x14ac:dyDescent="0.25">
      <c r="B3552" s="112"/>
      <c r="F3552" s="87"/>
      <c r="O3552" s="273"/>
      <c r="Q3552" s="93"/>
      <c r="S3552" s="293"/>
    </row>
    <row r="3553" spans="1:20" x14ac:dyDescent="0.25">
      <c r="B3553" s="112"/>
      <c r="F3553" s="87"/>
      <c r="O3553" s="273"/>
      <c r="Q3553" s="93"/>
      <c r="S3553" s="293"/>
    </row>
    <row r="3554" spans="1:20" x14ac:dyDescent="0.25">
      <c r="A3554" s="104"/>
      <c r="B3554" s="112"/>
      <c r="C3554" s="108"/>
      <c r="D3554" s="105"/>
      <c r="E3554" s="105"/>
      <c r="F3554" s="87"/>
      <c r="G3554" s="106"/>
      <c r="H3554" s="107"/>
      <c r="I3554" s="108"/>
      <c r="J3554" s="109"/>
      <c r="K3554" s="110"/>
      <c r="L3554" s="110"/>
      <c r="M3554" s="108"/>
      <c r="N3554" s="108"/>
      <c r="O3554" s="111"/>
      <c r="P3554" s="108"/>
      <c r="Q3554" s="108"/>
      <c r="R3554" s="108"/>
      <c r="S3554" s="182"/>
      <c r="T3554" s="108"/>
    </row>
    <row r="3555" spans="1:20" x14ac:dyDescent="0.25">
      <c r="B3555" s="112"/>
      <c r="F3555" s="87"/>
      <c r="O3555" s="273"/>
      <c r="Q3555" s="93"/>
      <c r="S3555" s="293"/>
    </row>
    <row r="3556" spans="1:20" x14ac:dyDescent="0.25">
      <c r="A3556" s="104"/>
      <c r="B3556" s="112"/>
      <c r="C3556" s="108"/>
      <c r="D3556" s="105"/>
      <c r="E3556" s="105"/>
      <c r="F3556" s="87"/>
      <c r="G3556" s="106"/>
      <c r="H3556" s="107"/>
      <c r="I3556" s="108"/>
      <c r="J3556" s="109"/>
      <c r="K3556" s="110"/>
      <c r="L3556" s="110"/>
      <c r="M3556" s="108"/>
      <c r="N3556" s="108"/>
      <c r="O3556" s="108"/>
      <c r="P3556" s="108"/>
      <c r="Q3556" s="93"/>
      <c r="R3556" s="108"/>
      <c r="S3556" s="182"/>
      <c r="T3556" s="108"/>
    </row>
    <row r="3557" spans="1:20" x14ac:dyDescent="0.25">
      <c r="A3557" s="104"/>
      <c r="B3557" s="112"/>
      <c r="C3557" s="108"/>
      <c r="D3557" s="105"/>
      <c r="E3557" s="105"/>
      <c r="F3557" s="87"/>
      <c r="G3557" s="106"/>
      <c r="H3557" s="107"/>
      <c r="I3557" s="108"/>
      <c r="J3557" s="109"/>
      <c r="K3557" s="110"/>
      <c r="L3557" s="110"/>
      <c r="M3557" s="108"/>
      <c r="N3557" s="108"/>
      <c r="O3557" s="111"/>
      <c r="P3557" s="108"/>
      <c r="Q3557" s="93"/>
      <c r="R3557" s="108"/>
      <c r="S3557" s="182"/>
      <c r="T3557" s="108"/>
    </row>
    <row r="3558" spans="1:20" x14ac:dyDescent="0.25">
      <c r="A3558" s="104"/>
      <c r="B3558" s="112"/>
      <c r="C3558" s="108"/>
      <c r="D3558" s="105"/>
      <c r="E3558" s="105"/>
      <c r="F3558" s="87"/>
      <c r="G3558" s="106"/>
      <c r="H3558" s="107"/>
      <c r="I3558" s="108"/>
      <c r="J3558" s="109"/>
      <c r="K3558" s="110"/>
      <c r="L3558" s="110"/>
      <c r="M3558" s="108"/>
      <c r="N3558" s="108"/>
      <c r="O3558" s="111"/>
      <c r="P3558" s="108"/>
      <c r="Q3558" s="108"/>
      <c r="R3558" s="108"/>
      <c r="S3558" s="182"/>
      <c r="T3558" s="108"/>
    </row>
    <row r="3559" spans="1:20" x14ac:dyDescent="0.25">
      <c r="F3559" s="87"/>
      <c r="O3559" s="273"/>
      <c r="S3559" s="293"/>
    </row>
    <row r="3560" spans="1:20" x14ac:dyDescent="0.25">
      <c r="A3560" s="104"/>
      <c r="B3560" s="112"/>
      <c r="C3560" s="108"/>
      <c r="D3560" s="105"/>
      <c r="E3560" s="105"/>
      <c r="F3560" s="87"/>
      <c r="G3560" s="106"/>
      <c r="H3560" s="107"/>
      <c r="I3560" s="108"/>
      <c r="J3560" s="109"/>
      <c r="K3560" s="110"/>
      <c r="L3560" s="110"/>
      <c r="M3560" s="108"/>
      <c r="N3560" s="108"/>
      <c r="O3560" s="111"/>
      <c r="P3560" s="108"/>
      <c r="Q3560" s="93"/>
      <c r="R3560" s="108"/>
      <c r="S3560" s="182"/>
      <c r="T3560" s="108"/>
    </row>
    <row r="3561" spans="1:20" x14ac:dyDescent="0.25">
      <c r="A3561" s="104"/>
      <c r="B3561" s="112"/>
      <c r="C3561" s="108"/>
      <c r="D3561" s="105"/>
      <c r="E3561" s="105"/>
      <c r="F3561" s="87"/>
      <c r="G3561" s="106"/>
      <c r="H3561" s="107"/>
      <c r="I3561" s="108"/>
      <c r="J3561" s="109"/>
      <c r="K3561" s="110"/>
      <c r="L3561" s="110"/>
      <c r="M3561" s="108"/>
      <c r="N3561" s="108"/>
      <c r="O3561" s="111"/>
      <c r="P3561" s="108"/>
      <c r="Q3561" s="108"/>
      <c r="R3561" s="108"/>
      <c r="S3561" s="182"/>
      <c r="T3561" s="108"/>
    </row>
    <row r="3562" spans="1:20" x14ac:dyDescent="0.25">
      <c r="F3562" s="87"/>
      <c r="O3562" s="273"/>
      <c r="S3562" s="293"/>
    </row>
    <row r="3563" spans="1:20" x14ac:dyDescent="0.25">
      <c r="A3563" s="104"/>
      <c r="B3563" s="112"/>
      <c r="C3563" s="108"/>
      <c r="D3563" s="105"/>
      <c r="E3563" s="105"/>
      <c r="F3563" s="87"/>
      <c r="G3563" s="106"/>
      <c r="H3563" s="107"/>
      <c r="I3563" s="108"/>
      <c r="J3563" s="109"/>
      <c r="K3563" s="110"/>
      <c r="L3563" s="110"/>
      <c r="M3563" s="108"/>
      <c r="N3563" s="108"/>
      <c r="O3563" s="111"/>
      <c r="P3563" s="108"/>
      <c r="Q3563" s="93"/>
      <c r="R3563" s="108"/>
      <c r="S3563" s="182"/>
      <c r="T3563" s="108"/>
    </row>
    <row r="3564" spans="1:20" x14ac:dyDescent="0.25">
      <c r="F3564" s="87"/>
      <c r="O3564" s="273"/>
      <c r="S3564" s="293"/>
    </row>
    <row r="3565" spans="1:20" x14ac:dyDescent="0.25">
      <c r="F3565" s="87"/>
      <c r="G3565" s="156"/>
      <c r="S3565" s="293"/>
    </row>
    <row r="3566" spans="1:20" x14ac:dyDescent="0.25">
      <c r="B3566" s="112"/>
      <c r="F3566" s="87"/>
      <c r="O3566" s="273"/>
      <c r="Q3566" s="93"/>
      <c r="S3566" s="293"/>
    </row>
    <row r="3567" spans="1:20" x14ac:dyDescent="0.25">
      <c r="B3567" s="112"/>
      <c r="F3567" s="87"/>
      <c r="O3567" s="273"/>
      <c r="Q3567" s="93"/>
      <c r="S3567" s="293"/>
    </row>
    <row r="3568" spans="1:20" x14ac:dyDescent="0.25">
      <c r="B3568" s="112"/>
      <c r="F3568" s="87"/>
      <c r="O3568" s="273"/>
      <c r="S3568" s="293"/>
    </row>
    <row r="3569" spans="1:20" x14ac:dyDescent="0.25">
      <c r="B3569" s="112"/>
      <c r="F3569" s="87"/>
      <c r="O3569" s="273"/>
      <c r="S3569" s="293"/>
    </row>
    <row r="3570" spans="1:20" x14ac:dyDescent="0.25">
      <c r="A3570" s="104"/>
      <c r="B3570" s="112"/>
      <c r="C3570" s="108"/>
      <c r="D3570" s="105"/>
      <c r="E3570" s="105"/>
      <c r="F3570" s="87"/>
      <c r="G3570" s="106"/>
      <c r="H3570" s="107"/>
      <c r="I3570" s="108"/>
      <c r="J3570" s="109"/>
      <c r="K3570" s="110"/>
      <c r="L3570" s="110"/>
      <c r="M3570" s="108"/>
      <c r="N3570" s="108"/>
      <c r="O3570" s="108"/>
      <c r="P3570" s="108"/>
      <c r="Q3570" s="108"/>
      <c r="R3570" s="108"/>
      <c r="S3570" s="182"/>
      <c r="T3570" s="108"/>
    </row>
    <row r="3571" spans="1:20" x14ac:dyDescent="0.25">
      <c r="A3571" s="104"/>
      <c r="B3571" s="112"/>
      <c r="C3571" s="108"/>
      <c r="D3571" s="105"/>
      <c r="E3571" s="105"/>
      <c r="F3571" s="87"/>
      <c r="G3571" s="106"/>
      <c r="H3571" s="107"/>
      <c r="I3571" s="108"/>
      <c r="J3571" s="109"/>
      <c r="K3571" s="110"/>
      <c r="L3571" s="110"/>
      <c r="M3571" s="108"/>
      <c r="N3571" s="108"/>
      <c r="O3571" s="108"/>
      <c r="P3571" s="108"/>
      <c r="Q3571" s="108"/>
      <c r="R3571" s="108"/>
      <c r="S3571" s="182"/>
      <c r="T3571" s="108"/>
    </row>
    <row r="3572" spans="1:20" x14ac:dyDescent="0.25">
      <c r="A3572" s="104"/>
      <c r="B3572" s="112"/>
      <c r="C3572" s="108"/>
      <c r="D3572" s="105"/>
      <c r="E3572" s="105"/>
      <c r="F3572" s="87"/>
      <c r="G3572" s="106"/>
      <c r="H3572" s="107"/>
      <c r="I3572" s="108"/>
      <c r="J3572" s="109"/>
      <c r="K3572" s="110"/>
      <c r="L3572" s="110"/>
      <c r="M3572" s="108"/>
      <c r="N3572" s="108"/>
      <c r="O3572" s="108"/>
      <c r="P3572" s="108"/>
      <c r="Q3572" s="108"/>
      <c r="R3572" s="108"/>
      <c r="S3572" s="182"/>
      <c r="T3572" s="108"/>
    </row>
    <row r="3573" spans="1:20" x14ac:dyDescent="0.25">
      <c r="A3573" s="104"/>
      <c r="B3573" s="112"/>
      <c r="C3573" s="108"/>
      <c r="D3573" s="105"/>
      <c r="E3573" s="105"/>
      <c r="F3573" s="87"/>
      <c r="G3573" s="106"/>
      <c r="H3573" s="107"/>
      <c r="I3573" s="108"/>
      <c r="J3573" s="109"/>
      <c r="K3573" s="110"/>
      <c r="L3573" s="110"/>
      <c r="M3573" s="108"/>
      <c r="N3573" s="108"/>
      <c r="O3573" s="111"/>
      <c r="P3573" s="108"/>
      <c r="Q3573" s="93"/>
      <c r="R3573" s="108"/>
      <c r="S3573" s="182"/>
      <c r="T3573" s="108"/>
    </row>
    <row r="3574" spans="1:20" x14ac:dyDescent="0.25">
      <c r="A3574" s="104"/>
      <c r="B3574" s="112"/>
      <c r="C3574" s="108"/>
      <c r="D3574" s="105"/>
      <c r="E3574" s="105"/>
      <c r="F3574" s="87"/>
      <c r="G3574" s="106"/>
      <c r="H3574" s="107"/>
      <c r="I3574" s="108"/>
      <c r="J3574" s="109"/>
      <c r="K3574" s="110"/>
      <c r="L3574" s="110"/>
      <c r="M3574" s="108"/>
      <c r="N3574" s="108"/>
      <c r="O3574" s="108"/>
      <c r="P3574" s="108"/>
      <c r="Q3574" s="93"/>
      <c r="R3574" s="108"/>
      <c r="S3574" s="182"/>
      <c r="T3574" s="108"/>
    </row>
    <row r="3575" spans="1:20" x14ac:dyDescent="0.25">
      <c r="A3575" s="104"/>
      <c r="B3575" s="112"/>
      <c r="C3575" s="108"/>
      <c r="D3575" s="105"/>
      <c r="E3575" s="105"/>
      <c r="F3575" s="87"/>
      <c r="G3575" s="106"/>
      <c r="H3575" s="107"/>
      <c r="I3575" s="108"/>
      <c r="J3575" s="109"/>
      <c r="K3575" s="110"/>
      <c r="L3575" s="110"/>
      <c r="M3575" s="108"/>
      <c r="N3575" s="108"/>
      <c r="O3575" s="108"/>
      <c r="P3575" s="108"/>
      <c r="Q3575" s="108"/>
      <c r="R3575" s="108"/>
      <c r="S3575" s="182"/>
      <c r="T3575" s="108"/>
    </row>
    <row r="3576" spans="1:20" x14ac:dyDescent="0.25">
      <c r="A3576" s="104"/>
      <c r="B3576" s="112"/>
      <c r="C3576" s="108"/>
      <c r="D3576" s="105"/>
      <c r="E3576" s="105"/>
      <c r="F3576" s="87"/>
      <c r="G3576" s="106"/>
      <c r="H3576" s="107"/>
      <c r="I3576" s="108"/>
      <c r="J3576" s="109"/>
      <c r="K3576" s="110"/>
      <c r="L3576" s="110"/>
      <c r="M3576" s="108"/>
      <c r="N3576" s="108"/>
      <c r="O3576" s="108"/>
      <c r="P3576" s="108"/>
      <c r="Q3576" s="93"/>
      <c r="R3576" s="108"/>
      <c r="S3576" s="182"/>
      <c r="T3576" s="108"/>
    </row>
    <row r="3577" spans="1:20" x14ac:dyDescent="0.25">
      <c r="A3577" s="104"/>
      <c r="B3577" s="112"/>
      <c r="C3577" s="108"/>
      <c r="D3577" s="105"/>
      <c r="E3577" s="105"/>
      <c r="F3577" s="87"/>
      <c r="G3577" s="106"/>
      <c r="H3577" s="107"/>
      <c r="I3577" s="108"/>
      <c r="J3577" s="109"/>
      <c r="K3577" s="110"/>
      <c r="L3577" s="110"/>
      <c r="M3577" s="108"/>
      <c r="N3577" s="108"/>
      <c r="O3577" s="108"/>
      <c r="P3577" s="108"/>
      <c r="Q3577" s="108"/>
      <c r="R3577" s="108"/>
      <c r="S3577" s="182"/>
      <c r="T3577" s="108"/>
    </row>
    <row r="3578" spans="1:20" x14ac:dyDescent="0.25">
      <c r="B3578" s="112"/>
      <c r="C3578" s="108"/>
      <c r="F3578" s="87"/>
      <c r="Q3578" s="93"/>
      <c r="S3578" s="293"/>
    </row>
    <row r="3579" spans="1:20" x14ac:dyDescent="0.25">
      <c r="B3579" s="112"/>
      <c r="F3579" s="87"/>
      <c r="O3579" s="273"/>
      <c r="Q3579" s="93"/>
      <c r="S3579" s="293"/>
    </row>
    <row r="3580" spans="1:20" x14ac:dyDescent="0.25">
      <c r="A3580" s="104"/>
      <c r="B3580" s="112"/>
      <c r="C3580" s="108"/>
      <c r="D3580" s="105"/>
      <c r="E3580" s="105"/>
      <c r="F3580" s="87"/>
      <c r="G3580" s="106"/>
      <c r="H3580" s="107"/>
      <c r="I3580" s="108"/>
      <c r="J3580" s="109"/>
      <c r="K3580" s="110"/>
      <c r="L3580" s="110"/>
      <c r="M3580" s="108"/>
      <c r="N3580" s="108"/>
      <c r="O3580" s="108"/>
      <c r="P3580" s="108"/>
      <c r="Q3580" s="93"/>
      <c r="R3580" s="108"/>
      <c r="S3580" s="182"/>
      <c r="T3580" s="108"/>
    </row>
    <row r="3581" spans="1:20" x14ac:dyDescent="0.25">
      <c r="B3581" s="112"/>
      <c r="F3581" s="87"/>
      <c r="O3581" s="273"/>
      <c r="Q3581" s="93"/>
      <c r="S3581" s="293"/>
    </row>
    <row r="3582" spans="1:20" x14ac:dyDescent="0.25">
      <c r="B3582" s="112"/>
      <c r="F3582" s="87"/>
      <c r="S3582" s="293"/>
    </row>
    <row r="3583" spans="1:20" x14ac:dyDescent="0.25">
      <c r="B3583" s="112"/>
      <c r="F3583" s="87"/>
      <c r="O3583" s="273"/>
      <c r="Q3583" s="93"/>
      <c r="S3583" s="293"/>
    </row>
    <row r="3584" spans="1:20" x14ac:dyDescent="0.25">
      <c r="B3584" s="112"/>
      <c r="F3584" s="87"/>
      <c r="O3584" s="273"/>
      <c r="Q3584" s="93"/>
      <c r="S3584" s="293"/>
    </row>
    <row r="3585" spans="1:20" x14ac:dyDescent="0.25">
      <c r="B3585" s="112"/>
      <c r="F3585" s="87"/>
      <c r="O3585" s="273"/>
      <c r="S3585" s="293"/>
    </row>
    <row r="3586" spans="1:20" x14ac:dyDescent="0.25">
      <c r="B3586" s="112"/>
      <c r="F3586" s="87"/>
      <c r="O3586" s="273"/>
      <c r="S3586" s="293"/>
    </row>
    <row r="3587" spans="1:20" x14ac:dyDescent="0.25">
      <c r="B3587" s="112"/>
      <c r="F3587" s="87"/>
      <c r="O3587" s="273"/>
      <c r="Q3587" s="93"/>
      <c r="S3587" s="293"/>
    </row>
    <row r="3588" spans="1:20" x14ac:dyDescent="0.25">
      <c r="B3588" s="112"/>
      <c r="F3588" s="87"/>
      <c r="S3588" s="293"/>
    </row>
    <row r="3589" spans="1:20" x14ac:dyDescent="0.25">
      <c r="B3589" s="112"/>
      <c r="F3589" s="87"/>
      <c r="O3589" s="273"/>
      <c r="S3589" s="293"/>
    </row>
    <row r="3590" spans="1:20" x14ac:dyDescent="0.25">
      <c r="A3590" s="104"/>
      <c r="B3590" s="112"/>
      <c r="C3590" s="108"/>
      <c r="D3590" s="105"/>
      <c r="E3590" s="105"/>
      <c r="F3590" s="87"/>
      <c r="G3590" s="106"/>
      <c r="H3590" s="107"/>
      <c r="I3590" s="108"/>
      <c r="J3590" s="109"/>
      <c r="K3590" s="110"/>
      <c r="L3590" s="110"/>
      <c r="M3590" s="108"/>
      <c r="N3590" s="108"/>
      <c r="O3590" s="111"/>
      <c r="P3590" s="108"/>
      <c r="Q3590" s="93"/>
      <c r="R3590" s="108"/>
      <c r="S3590" s="182"/>
      <c r="T3590" s="108"/>
    </row>
    <row r="3591" spans="1:20" x14ac:dyDescent="0.25">
      <c r="A3591" s="104"/>
      <c r="B3591" s="112"/>
      <c r="C3591" s="108"/>
      <c r="D3591" s="105"/>
      <c r="E3591" s="105"/>
      <c r="F3591" s="87"/>
      <c r="G3591" s="106"/>
      <c r="H3591" s="107"/>
      <c r="I3591" s="108"/>
      <c r="J3591" s="109"/>
      <c r="K3591" s="110"/>
      <c r="L3591" s="110"/>
      <c r="M3591" s="108"/>
      <c r="N3591" s="108"/>
      <c r="O3591" s="111"/>
      <c r="P3591" s="108"/>
      <c r="Q3591" s="93"/>
      <c r="R3591" s="108"/>
      <c r="S3591" s="182"/>
      <c r="T3591" s="108"/>
    </row>
    <row r="3592" spans="1:20" x14ac:dyDescent="0.25">
      <c r="A3592" s="104"/>
      <c r="B3592" s="112"/>
      <c r="C3592" s="108"/>
      <c r="D3592" s="105"/>
      <c r="E3592" s="105"/>
      <c r="F3592" s="87"/>
      <c r="G3592" s="106"/>
      <c r="H3592" s="107"/>
      <c r="I3592" s="108"/>
      <c r="J3592" s="109"/>
      <c r="K3592" s="110"/>
      <c r="L3592" s="110"/>
      <c r="M3592" s="108"/>
      <c r="N3592" s="108"/>
      <c r="O3592" s="111"/>
      <c r="P3592" s="108"/>
      <c r="Q3592" s="93"/>
      <c r="R3592" s="108"/>
      <c r="S3592" s="182"/>
      <c r="T3592" s="108"/>
    </row>
    <row r="3593" spans="1:20" x14ac:dyDescent="0.25">
      <c r="A3593" s="104"/>
      <c r="B3593" s="112"/>
      <c r="C3593" s="108"/>
      <c r="D3593" s="105"/>
      <c r="E3593" s="105"/>
      <c r="F3593" s="87"/>
      <c r="G3593" s="106"/>
      <c r="H3593" s="107"/>
      <c r="I3593" s="108"/>
      <c r="J3593" s="109"/>
      <c r="K3593" s="110"/>
      <c r="L3593" s="110"/>
      <c r="M3593" s="108"/>
      <c r="N3593" s="108"/>
      <c r="O3593" s="111"/>
      <c r="P3593" s="108"/>
      <c r="Q3593" s="108"/>
      <c r="R3593" s="108"/>
      <c r="S3593" s="182"/>
      <c r="T3593" s="108"/>
    </row>
    <row r="3594" spans="1:20" x14ac:dyDescent="0.25">
      <c r="A3594" s="104"/>
      <c r="B3594" s="112"/>
      <c r="C3594" s="108"/>
      <c r="D3594" s="105"/>
      <c r="E3594" s="105"/>
      <c r="F3594" s="87"/>
      <c r="G3594" s="106"/>
      <c r="H3594" s="107"/>
      <c r="I3594" s="108"/>
      <c r="J3594" s="109"/>
      <c r="K3594" s="110"/>
      <c r="L3594" s="110"/>
      <c r="M3594" s="108"/>
      <c r="N3594" s="108"/>
      <c r="O3594" s="111"/>
      <c r="P3594" s="108"/>
      <c r="Q3594" s="108"/>
      <c r="R3594" s="108"/>
      <c r="S3594" s="182"/>
      <c r="T3594" s="108"/>
    </row>
    <row r="3595" spans="1:20" x14ac:dyDescent="0.25">
      <c r="B3595" s="112"/>
      <c r="F3595" s="87"/>
      <c r="S3595" s="293"/>
    </row>
    <row r="3596" spans="1:20" x14ac:dyDescent="0.25">
      <c r="A3596" s="104"/>
      <c r="B3596" s="112"/>
      <c r="C3596" s="108"/>
      <c r="D3596" s="105"/>
      <c r="E3596" s="105"/>
      <c r="F3596" s="87"/>
      <c r="G3596" s="106"/>
      <c r="H3596" s="107"/>
      <c r="I3596" s="108"/>
      <c r="J3596" s="109"/>
      <c r="K3596" s="110"/>
      <c r="L3596" s="110"/>
      <c r="M3596" s="108"/>
      <c r="N3596" s="108"/>
      <c r="O3596" s="111"/>
      <c r="P3596" s="108"/>
      <c r="Q3596" s="108"/>
      <c r="R3596" s="108"/>
      <c r="S3596" s="182"/>
      <c r="T3596" s="108"/>
    </row>
    <row r="3597" spans="1:20" x14ac:dyDescent="0.25">
      <c r="A3597" s="104"/>
      <c r="B3597" s="112"/>
      <c r="C3597" s="108"/>
      <c r="D3597" s="105"/>
      <c r="E3597" s="105"/>
      <c r="F3597" s="87"/>
      <c r="G3597" s="106"/>
      <c r="H3597" s="107"/>
      <c r="I3597" s="108"/>
      <c r="J3597" s="109"/>
      <c r="K3597" s="110"/>
      <c r="L3597" s="110"/>
      <c r="M3597" s="108"/>
      <c r="N3597" s="108"/>
      <c r="O3597" s="111"/>
      <c r="P3597" s="108"/>
      <c r="Q3597" s="108"/>
      <c r="R3597" s="108"/>
      <c r="S3597" s="182"/>
      <c r="T3597" s="108"/>
    </row>
    <row r="3598" spans="1:20" x14ac:dyDescent="0.25">
      <c r="A3598" s="104"/>
      <c r="B3598" s="112"/>
      <c r="C3598" s="108"/>
      <c r="D3598" s="105"/>
      <c r="E3598" s="105"/>
      <c r="F3598" s="87"/>
      <c r="G3598" s="106"/>
      <c r="H3598" s="107"/>
      <c r="I3598" s="108"/>
      <c r="J3598" s="109"/>
      <c r="K3598" s="110"/>
      <c r="L3598" s="110"/>
      <c r="M3598" s="108"/>
      <c r="N3598" s="108"/>
      <c r="O3598" s="111"/>
      <c r="P3598" s="108"/>
      <c r="Q3598" s="108"/>
      <c r="R3598" s="108"/>
      <c r="S3598" s="182"/>
      <c r="T3598" s="108"/>
    </row>
    <row r="3599" spans="1:20" x14ac:dyDescent="0.25">
      <c r="A3599" s="104"/>
      <c r="B3599" s="112"/>
      <c r="C3599" s="108"/>
      <c r="D3599" s="105"/>
      <c r="E3599" s="105"/>
      <c r="F3599" s="87"/>
      <c r="G3599" s="106"/>
      <c r="H3599" s="107"/>
      <c r="I3599" s="108"/>
      <c r="J3599" s="109"/>
      <c r="K3599" s="110"/>
      <c r="L3599" s="110"/>
      <c r="M3599" s="108"/>
      <c r="N3599" s="108"/>
      <c r="O3599" s="111"/>
      <c r="P3599" s="108"/>
      <c r="Q3599" s="108"/>
      <c r="R3599" s="108"/>
      <c r="S3599" s="182"/>
      <c r="T3599" s="108"/>
    </row>
    <row r="3600" spans="1:20" x14ac:dyDescent="0.25">
      <c r="A3600" s="104"/>
      <c r="B3600" s="112"/>
      <c r="C3600" s="108"/>
      <c r="D3600" s="105"/>
      <c r="E3600" s="105"/>
      <c r="F3600" s="87"/>
      <c r="G3600" s="106"/>
      <c r="H3600" s="107"/>
      <c r="I3600" s="108"/>
      <c r="J3600" s="109"/>
      <c r="K3600" s="110"/>
      <c r="L3600" s="110"/>
      <c r="M3600" s="108"/>
      <c r="N3600" s="108"/>
      <c r="O3600" s="111"/>
      <c r="P3600" s="108"/>
      <c r="Q3600" s="108"/>
      <c r="R3600" s="108"/>
      <c r="S3600" s="182"/>
      <c r="T3600" s="108"/>
    </row>
    <row r="3601" spans="1:20" x14ac:dyDescent="0.25">
      <c r="B3601" s="112"/>
      <c r="F3601" s="87"/>
      <c r="S3601" s="293"/>
    </row>
    <row r="3602" spans="1:20" x14ac:dyDescent="0.25">
      <c r="F3602" s="87"/>
      <c r="O3602" s="273"/>
      <c r="S3602" s="293"/>
    </row>
    <row r="3603" spans="1:20" x14ac:dyDescent="0.25">
      <c r="B3603" s="112"/>
      <c r="F3603" s="87"/>
      <c r="O3603" s="273"/>
      <c r="S3603" s="293"/>
    </row>
    <row r="3604" spans="1:20" x14ac:dyDescent="0.25">
      <c r="B3604" s="112"/>
      <c r="F3604" s="87"/>
      <c r="O3604" s="273"/>
      <c r="S3604" s="293"/>
    </row>
    <row r="3605" spans="1:20" x14ac:dyDescent="0.25">
      <c r="B3605" s="112"/>
      <c r="F3605" s="87"/>
      <c r="O3605" s="273"/>
      <c r="S3605" s="293"/>
    </row>
    <row r="3606" spans="1:20" x14ac:dyDescent="0.25">
      <c r="A3606" s="104"/>
      <c r="B3606" s="112"/>
      <c r="C3606" s="108"/>
      <c r="D3606" s="105"/>
      <c r="E3606" s="105"/>
      <c r="F3606" s="87"/>
      <c r="G3606" s="106"/>
      <c r="H3606" s="107"/>
      <c r="I3606" s="108"/>
      <c r="J3606" s="109"/>
      <c r="K3606" s="110"/>
      <c r="L3606" s="110"/>
      <c r="M3606" s="108"/>
      <c r="N3606" s="108"/>
      <c r="O3606" s="108"/>
      <c r="P3606" s="108"/>
      <c r="Q3606" s="93"/>
      <c r="R3606" s="108"/>
      <c r="S3606" s="182"/>
      <c r="T3606" s="108"/>
    </row>
    <row r="3607" spans="1:20" x14ac:dyDescent="0.25">
      <c r="B3607" s="112"/>
      <c r="F3607" s="87"/>
      <c r="O3607" s="273"/>
      <c r="Q3607" s="93"/>
      <c r="S3607" s="293"/>
    </row>
    <row r="3608" spans="1:20" x14ac:dyDescent="0.25">
      <c r="B3608" s="112"/>
      <c r="F3608" s="87"/>
      <c r="O3608" s="273"/>
      <c r="Q3608" s="93"/>
      <c r="S3608" s="293"/>
    </row>
    <row r="3609" spans="1:20" x14ac:dyDescent="0.25">
      <c r="B3609" s="112"/>
      <c r="F3609" s="87"/>
      <c r="O3609" s="273"/>
      <c r="Q3609" s="93"/>
      <c r="S3609" s="293"/>
    </row>
    <row r="3610" spans="1:20" x14ac:dyDescent="0.25">
      <c r="B3610" s="112"/>
      <c r="F3610" s="87"/>
      <c r="O3610" s="273"/>
      <c r="Q3610" s="93"/>
      <c r="S3610" s="293"/>
    </row>
    <row r="3611" spans="1:20" x14ac:dyDescent="0.25">
      <c r="B3611" s="112"/>
      <c r="F3611" s="87"/>
      <c r="S3611" s="293"/>
    </row>
    <row r="3612" spans="1:20" x14ac:dyDescent="0.25">
      <c r="B3612" s="112"/>
      <c r="F3612" s="87"/>
      <c r="O3612" s="273"/>
      <c r="Q3612" s="93"/>
      <c r="S3612" s="293"/>
    </row>
    <row r="3613" spans="1:20" x14ac:dyDescent="0.25">
      <c r="B3613" s="112"/>
      <c r="F3613" s="87"/>
      <c r="S3613" s="293"/>
    </row>
    <row r="3614" spans="1:20" x14ac:dyDescent="0.25">
      <c r="A3614" s="104"/>
      <c r="B3614" s="112"/>
      <c r="C3614" s="108"/>
      <c r="D3614" s="105"/>
      <c r="E3614" s="105"/>
      <c r="F3614" s="87"/>
      <c r="G3614" s="106"/>
      <c r="H3614" s="107"/>
      <c r="I3614" s="108"/>
      <c r="J3614" s="109"/>
      <c r="K3614" s="110"/>
      <c r="L3614" s="110"/>
      <c r="M3614" s="108"/>
      <c r="N3614" s="108"/>
      <c r="O3614" s="111"/>
      <c r="P3614" s="108"/>
      <c r="Q3614" s="93"/>
      <c r="R3614" s="108"/>
      <c r="S3614" s="182"/>
      <c r="T3614" s="108"/>
    </row>
    <row r="3615" spans="1:20" x14ac:dyDescent="0.25">
      <c r="B3615" s="112"/>
      <c r="F3615" s="87"/>
      <c r="O3615" s="273"/>
      <c r="Q3615" s="93"/>
      <c r="S3615" s="293"/>
    </row>
    <row r="3616" spans="1:20" x14ac:dyDescent="0.25">
      <c r="B3616" s="112"/>
      <c r="F3616" s="87"/>
      <c r="O3616" s="273"/>
      <c r="S3616" s="293"/>
    </row>
    <row r="3617" spans="1:20" x14ac:dyDescent="0.25">
      <c r="B3617" s="112"/>
      <c r="F3617" s="87"/>
      <c r="O3617" s="273"/>
      <c r="S3617" s="293"/>
    </row>
    <row r="3618" spans="1:20" x14ac:dyDescent="0.25">
      <c r="B3618" s="112"/>
      <c r="F3618" s="87"/>
      <c r="O3618" s="273"/>
      <c r="Q3618" s="93"/>
      <c r="S3618" s="293"/>
    </row>
    <row r="3619" spans="1:20" x14ac:dyDescent="0.25">
      <c r="A3619" s="104"/>
      <c r="B3619" s="112"/>
      <c r="C3619" s="108"/>
      <c r="D3619" s="105"/>
      <c r="E3619" s="105"/>
      <c r="F3619" s="87"/>
      <c r="G3619" s="106"/>
      <c r="H3619" s="107"/>
      <c r="I3619" s="108"/>
      <c r="J3619" s="109"/>
      <c r="K3619" s="110"/>
      <c r="L3619" s="110"/>
      <c r="M3619" s="108"/>
      <c r="N3619" s="108"/>
      <c r="O3619" s="111"/>
      <c r="P3619" s="108"/>
      <c r="Q3619" s="93"/>
      <c r="R3619" s="108"/>
      <c r="S3619" s="182"/>
      <c r="T3619" s="108"/>
    </row>
    <row r="3620" spans="1:20" x14ac:dyDescent="0.25">
      <c r="B3620" s="112"/>
      <c r="F3620" s="87"/>
      <c r="O3620" s="273"/>
      <c r="Q3620" s="93"/>
      <c r="S3620" s="293"/>
    </row>
    <row r="3621" spans="1:20" x14ac:dyDescent="0.25">
      <c r="A3621" s="104"/>
      <c r="B3621" s="112"/>
      <c r="C3621" s="108"/>
      <c r="D3621" s="105"/>
      <c r="E3621" s="105"/>
      <c r="F3621" s="87"/>
      <c r="G3621" s="106"/>
      <c r="H3621" s="107"/>
      <c r="I3621" s="108"/>
      <c r="J3621" s="109"/>
      <c r="K3621" s="110"/>
      <c r="L3621" s="110"/>
      <c r="M3621" s="108"/>
      <c r="N3621" s="108"/>
      <c r="O3621" s="108"/>
      <c r="P3621" s="108"/>
      <c r="Q3621" s="93"/>
      <c r="R3621" s="108"/>
      <c r="S3621" s="182"/>
      <c r="T3621" s="108"/>
    </row>
    <row r="3622" spans="1:20" x14ac:dyDescent="0.25">
      <c r="A3622" s="104"/>
      <c r="B3622" s="112"/>
      <c r="C3622" s="108"/>
      <c r="D3622" s="105"/>
      <c r="E3622" s="105"/>
      <c r="F3622" s="87"/>
      <c r="G3622" s="106"/>
      <c r="H3622" s="107"/>
      <c r="I3622" s="108"/>
      <c r="J3622" s="109"/>
      <c r="K3622" s="110"/>
      <c r="L3622" s="110"/>
      <c r="M3622" s="108"/>
      <c r="N3622" s="108"/>
      <c r="O3622" s="108"/>
      <c r="P3622" s="108"/>
      <c r="Q3622" s="93"/>
      <c r="R3622" s="108"/>
      <c r="S3622" s="182"/>
      <c r="T3622" s="108"/>
    </row>
    <row r="3623" spans="1:20" x14ac:dyDescent="0.25">
      <c r="A3623" s="104"/>
      <c r="B3623" s="112"/>
      <c r="C3623" s="108"/>
      <c r="D3623" s="105"/>
      <c r="E3623" s="105"/>
      <c r="F3623" s="87"/>
      <c r="G3623" s="106"/>
      <c r="H3623" s="107"/>
      <c r="I3623" s="108"/>
      <c r="J3623" s="109"/>
      <c r="K3623" s="110"/>
      <c r="L3623" s="110"/>
      <c r="M3623" s="108"/>
      <c r="N3623" s="108"/>
      <c r="O3623" s="108"/>
      <c r="P3623" s="108"/>
      <c r="Q3623" s="93"/>
      <c r="R3623" s="108"/>
      <c r="S3623" s="182"/>
      <c r="T3623" s="108"/>
    </row>
    <row r="3624" spans="1:20" x14ac:dyDescent="0.25">
      <c r="B3624" s="112"/>
      <c r="F3624" s="87"/>
      <c r="O3624" s="273"/>
      <c r="S3624" s="293"/>
    </row>
    <row r="3625" spans="1:20" x14ac:dyDescent="0.25">
      <c r="A3625" s="104"/>
      <c r="B3625" s="112"/>
      <c r="C3625" s="108"/>
      <c r="D3625" s="105"/>
      <c r="E3625" s="105"/>
      <c r="F3625" s="87"/>
      <c r="G3625" s="106"/>
      <c r="H3625" s="107"/>
      <c r="I3625" s="108"/>
      <c r="J3625" s="109"/>
      <c r="K3625" s="110"/>
      <c r="L3625" s="110"/>
      <c r="M3625" s="108"/>
      <c r="N3625" s="108"/>
      <c r="O3625" s="108"/>
      <c r="P3625" s="108"/>
      <c r="Q3625" s="108"/>
      <c r="R3625" s="108"/>
      <c r="S3625" s="182"/>
      <c r="T3625" s="108"/>
    </row>
    <row r="3626" spans="1:20" x14ac:dyDescent="0.25">
      <c r="B3626" s="112"/>
      <c r="F3626" s="87"/>
      <c r="O3626" s="273"/>
      <c r="S3626" s="293"/>
    </row>
    <row r="3627" spans="1:20" x14ac:dyDescent="0.25">
      <c r="B3627" s="112"/>
      <c r="F3627" s="87"/>
      <c r="O3627" s="273"/>
      <c r="Q3627" s="93"/>
      <c r="S3627" s="293"/>
    </row>
    <row r="3628" spans="1:20" x14ac:dyDescent="0.25">
      <c r="B3628" s="112"/>
      <c r="F3628" s="87"/>
      <c r="O3628" s="273"/>
      <c r="S3628" s="293"/>
    </row>
    <row r="3629" spans="1:20" x14ac:dyDescent="0.25">
      <c r="B3629" s="112"/>
      <c r="F3629" s="87"/>
      <c r="O3629" s="273"/>
      <c r="Q3629" s="93"/>
      <c r="S3629" s="293"/>
    </row>
    <row r="3630" spans="1:20" x14ac:dyDescent="0.25">
      <c r="A3630" s="104"/>
      <c r="B3630" s="112"/>
      <c r="C3630" s="108"/>
      <c r="D3630" s="105"/>
      <c r="E3630" s="105"/>
      <c r="F3630" s="87"/>
      <c r="G3630" s="106"/>
      <c r="H3630" s="107"/>
      <c r="I3630" s="108"/>
      <c r="J3630" s="109"/>
      <c r="K3630" s="110"/>
      <c r="L3630" s="110"/>
      <c r="M3630" s="108"/>
      <c r="N3630" s="108"/>
      <c r="O3630" s="108"/>
      <c r="P3630" s="108"/>
      <c r="Q3630" s="93"/>
      <c r="R3630" s="108"/>
      <c r="S3630" s="182"/>
      <c r="T3630" s="108"/>
    </row>
    <row r="3631" spans="1:20" x14ac:dyDescent="0.25">
      <c r="B3631" s="112"/>
      <c r="F3631" s="87"/>
      <c r="O3631" s="273"/>
      <c r="S3631" s="293"/>
    </row>
    <row r="3632" spans="1:20" x14ac:dyDescent="0.25">
      <c r="A3632" s="104"/>
      <c r="B3632" s="112"/>
      <c r="C3632" s="108"/>
      <c r="D3632" s="105"/>
      <c r="E3632" s="105"/>
      <c r="F3632" s="87"/>
      <c r="G3632" s="106"/>
      <c r="H3632" s="107"/>
      <c r="I3632" s="108"/>
      <c r="J3632" s="109"/>
      <c r="K3632" s="110"/>
      <c r="L3632" s="110"/>
      <c r="M3632" s="108"/>
      <c r="N3632" s="108"/>
      <c r="O3632" s="108"/>
      <c r="P3632" s="108"/>
      <c r="Q3632" s="93"/>
      <c r="R3632" s="108"/>
      <c r="S3632" s="182"/>
      <c r="T3632" s="108"/>
    </row>
    <row r="3633" spans="1:20" x14ac:dyDescent="0.25">
      <c r="A3633" s="104"/>
      <c r="B3633" s="112"/>
      <c r="C3633" s="108"/>
      <c r="D3633" s="105"/>
      <c r="E3633" s="105"/>
      <c r="F3633" s="87"/>
      <c r="G3633" s="106"/>
      <c r="H3633" s="107"/>
      <c r="I3633" s="108"/>
      <c r="J3633" s="109"/>
      <c r="K3633" s="110"/>
      <c r="L3633" s="110"/>
      <c r="M3633" s="108"/>
      <c r="N3633" s="108"/>
      <c r="O3633" s="108"/>
      <c r="P3633" s="108"/>
      <c r="Q3633" s="108"/>
      <c r="R3633" s="108"/>
      <c r="S3633" s="182"/>
      <c r="T3633" s="108"/>
    </row>
    <row r="3634" spans="1:20" x14ac:dyDescent="0.25">
      <c r="A3634" s="104"/>
      <c r="B3634" s="112"/>
      <c r="C3634" s="108"/>
      <c r="D3634" s="105"/>
      <c r="E3634" s="105"/>
      <c r="F3634" s="87"/>
      <c r="G3634" s="106"/>
      <c r="H3634" s="107"/>
      <c r="I3634" s="108"/>
      <c r="J3634" s="109"/>
      <c r="K3634" s="110"/>
      <c r="L3634" s="110"/>
      <c r="M3634" s="108"/>
      <c r="N3634" s="108"/>
      <c r="O3634" s="108"/>
      <c r="P3634" s="108"/>
      <c r="Q3634" s="93"/>
      <c r="R3634" s="108"/>
      <c r="S3634" s="182"/>
      <c r="T3634" s="108"/>
    </row>
    <row r="3635" spans="1:20" x14ac:dyDescent="0.25">
      <c r="A3635" s="104"/>
      <c r="B3635" s="112"/>
      <c r="C3635" s="108"/>
      <c r="D3635" s="105"/>
      <c r="E3635" s="105"/>
      <c r="F3635" s="87"/>
      <c r="G3635" s="106"/>
      <c r="H3635" s="107"/>
      <c r="I3635" s="108"/>
      <c r="J3635" s="109"/>
      <c r="K3635" s="110"/>
      <c r="L3635" s="110"/>
      <c r="M3635" s="108"/>
      <c r="N3635" s="108"/>
      <c r="O3635" s="108"/>
      <c r="P3635" s="108"/>
      <c r="Q3635" s="93"/>
      <c r="R3635" s="108"/>
      <c r="S3635" s="182"/>
      <c r="T3635" s="108"/>
    </row>
    <row r="3636" spans="1:20" x14ac:dyDescent="0.25">
      <c r="B3636" s="112"/>
      <c r="F3636" s="87"/>
      <c r="S3636" s="293"/>
    </row>
    <row r="3637" spans="1:20" x14ac:dyDescent="0.25">
      <c r="A3637" s="104"/>
      <c r="B3637" s="112"/>
      <c r="C3637" s="108"/>
      <c r="D3637" s="105"/>
      <c r="E3637" s="105"/>
      <c r="F3637" s="87"/>
      <c r="G3637" s="106"/>
      <c r="H3637" s="107"/>
      <c r="I3637" s="108"/>
      <c r="J3637" s="109"/>
      <c r="K3637" s="110"/>
      <c r="L3637" s="110"/>
      <c r="M3637" s="108"/>
      <c r="N3637" s="108"/>
      <c r="O3637" s="108"/>
      <c r="P3637" s="108"/>
      <c r="Q3637" s="93"/>
      <c r="R3637" s="108"/>
      <c r="S3637" s="182"/>
      <c r="T3637" s="108"/>
    </row>
    <row r="3638" spans="1:20" x14ac:dyDescent="0.25">
      <c r="A3638" s="104"/>
      <c r="B3638" s="112"/>
      <c r="C3638" s="108"/>
      <c r="D3638" s="105"/>
      <c r="E3638" s="105"/>
      <c r="F3638" s="87"/>
      <c r="G3638" s="106"/>
      <c r="H3638" s="107"/>
      <c r="I3638" s="108"/>
      <c r="J3638" s="109"/>
      <c r="K3638" s="110"/>
      <c r="L3638" s="110"/>
      <c r="M3638" s="108"/>
      <c r="N3638" s="108"/>
      <c r="O3638" s="111"/>
      <c r="P3638" s="108"/>
      <c r="Q3638" s="108"/>
      <c r="R3638" s="108"/>
      <c r="S3638" s="182"/>
      <c r="T3638" s="108"/>
    </row>
    <row r="3639" spans="1:20" x14ac:dyDescent="0.25">
      <c r="B3639" s="112"/>
      <c r="F3639" s="87"/>
      <c r="O3639" s="273"/>
      <c r="Q3639" s="93"/>
      <c r="S3639" s="293"/>
    </row>
    <row r="3640" spans="1:20" x14ac:dyDescent="0.25">
      <c r="B3640" s="112"/>
      <c r="F3640" s="87"/>
      <c r="O3640" s="273"/>
      <c r="Q3640" s="93"/>
      <c r="S3640" s="293"/>
    </row>
    <row r="3641" spans="1:20" x14ac:dyDescent="0.25">
      <c r="B3641" s="112"/>
      <c r="F3641" s="87"/>
      <c r="S3641" s="293"/>
    </row>
    <row r="3642" spans="1:20" x14ac:dyDescent="0.25">
      <c r="A3642" s="104"/>
      <c r="B3642" s="112"/>
      <c r="C3642" s="108"/>
      <c r="D3642" s="105"/>
      <c r="E3642" s="105"/>
      <c r="F3642" s="87"/>
      <c r="G3642" s="106"/>
      <c r="H3642" s="107"/>
      <c r="I3642" s="108"/>
      <c r="J3642" s="109"/>
      <c r="K3642" s="110"/>
      <c r="L3642" s="110"/>
      <c r="M3642" s="108"/>
      <c r="N3642" s="108"/>
      <c r="O3642" s="108"/>
      <c r="P3642" s="108"/>
      <c r="Q3642" s="93"/>
      <c r="R3642" s="108"/>
      <c r="S3642" s="182"/>
      <c r="T3642" s="108"/>
    </row>
    <row r="3643" spans="1:20" x14ac:dyDescent="0.25">
      <c r="A3643" s="104"/>
      <c r="B3643" s="112"/>
      <c r="C3643" s="108"/>
      <c r="D3643" s="105"/>
      <c r="E3643" s="105"/>
      <c r="F3643" s="87"/>
      <c r="G3643" s="106"/>
      <c r="H3643" s="107"/>
      <c r="I3643" s="108"/>
      <c r="J3643" s="109"/>
      <c r="K3643" s="110"/>
      <c r="L3643" s="110"/>
      <c r="M3643" s="108"/>
      <c r="N3643" s="108"/>
      <c r="O3643" s="111"/>
      <c r="P3643" s="108"/>
      <c r="Q3643" s="108"/>
      <c r="R3643" s="108"/>
      <c r="S3643" s="182"/>
      <c r="T3643" s="108"/>
    </row>
    <row r="3644" spans="1:20" x14ac:dyDescent="0.25">
      <c r="B3644" s="112"/>
      <c r="F3644" s="87"/>
      <c r="O3644" s="273"/>
      <c r="Q3644" s="93"/>
      <c r="S3644" s="293"/>
    </row>
    <row r="3645" spans="1:20" x14ac:dyDescent="0.25">
      <c r="A3645" s="104"/>
      <c r="B3645" s="112"/>
      <c r="C3645" s="108"/>
      <c r="D3645" s="105"/>
      <c r="E3645" s="105"/>
      <c r="F3645" s="87"/>
      <c r="G3645" s="106"/>
      <c r="H3645" s="107"/>
      <c r="I3645" s="108"/>
      <c r="J3645" s="109"/>
      <c r="K3645" s="110"/>
      <c r="L3645" s="110"/>
      <c r="M3645" s="108"/>
      <c r="N3645" s="108"/>
      <c r="O3645" s="108"/>
      <c r="P3645" s="108"/>
      <c r="Q3645" s="108"/>
      <c r="R3645" s="108"/>
      <c r="S3645" s="182"/>
      <c r="T3645" s="108"/>
    </row>
    <row r="3646" spans="1:20" x14ac:dyDescent="0.25">
      <c r="A3646" s="104"/>
      <c r="B3646" s="112"/>
      <c r="C3646" s="108"/>
      <c r="D3646" s="105"/>
      <c r="E3646" s="105"/>
      <c r="F3646" s="87"/>
      <c r="G3646" s="106"/>
      <c r="H3646" s="107"/>
      <c r="I3646" s="108"/>
      <c r="J3646" s="109"/>
      <c r="K3646" s="110"/>
      <c r="L3646" s="110"/>
      <c r="M3646" s="108"/>
      <c r="N3646" s="108"/>
      <c r="O3646" s="111"/>
      <c r="P3646" s="108"/>
      <c r="Q3646" s="93"/>
      <c r="R3646" s="108"/>
      <c r="S3646" s="182"/>
      <c r="T3646" s="108"/>
    </row>
    <row r="3647" spans="1:20" x14ac:dyDescent="0.25">
      <c r="B3647" s="112"/>
      <c r="F3647" s="87"/>
      <c r="O3647" s="273"/>
      <c r="Q3647" s="93"/>
      <c r="S3647" s="293"/>
    </row>
    <row r="3648" spans="1:20" x14ac:dyDescent="0.25">
      <c r="B3648" s="112"/>
      <c r="F3648" s="87"/>
      <c r="O3648" s="273"/>
      <c r="Q3648" s="93"/>
      <c r="S3648" s="293"/>
    </row>
    <row r="3649" spans="1:20" x14ac:dyDescent="0.25">
      <c r="A3649" s="104"/>
      <c r="B3649" s="112"/>
      <c r="C3649" s="108"/>
      <c r="D3649" s="105"/>
      <c r="E3649" s="105"/>
      <c r="F3649" s="87"/>
      <c r="G3649" s="106"/>
      <c r="H3649" s="107"/>
      <c r="I3649" s="108"/>
      <c r="J3649" s="109"/>
      <c r="K3649" s="110"/>
      <c r="L3649" s="110"/>
      <c r="M3649" s="108"/>
      <c r="N3649" s="108"/>
      <c r="O3649" s="108"/>
      <c r="P3649" s="108"/>
      <c r="Q3649" s="93"/>
      <c r="R3649" s="108"/>
      <c r="S3649" s="182"/>
      <c r="T3649" s="108"/>
    </row>
    <row r="3650" spans="1:20" x14ac:dyDescent="0.25">
      <c r="F3650" s="87"/>
      <c r="Q3650" s="93"/>
      <c r="S3650" s="293"/>
    </row>
    <row r="3651" spans="1:20" x14ac:dyDescent="0.25">
      <c r="F3651" s="87"/>
      <c r="Q3651" s="93"/>
      <c r="S3651" s="293"/>
    </row>
    <row r="3652" spans="1:20" x14ac:dyDescent="0.25">
      <c r="A3652" s="104"/>
      <c r="B3652" s="112"/>
      <c r="C3652" s="108"/>
      <c r="D3652" s="105"/>
      <c r="E3652" s="105"/>
      <c r="F3652" s="87"/>
      <c r="G3652" s="106"/>
      <c r="H3652" s="107"/>
      <c r="I3652" s="108"/>
      <c r="J3652" s="109"/>
      <c r="K3652" s="110"/>
      <c r="L3652" s="110"/>
      <c r="M3652" s="108"/>
      <c r="N3652" s="108"/>
      <c r="O3652" s="111"/>
      <c r="P3652" s="108"/>
      <c r="Q3652" s="93"/>
      <c r="R3652" s="108"/>
      <c r="S3652" s="182"/>
      <c r="T3652" s="108"/>
    </row>
    <row r="3653" spans="1:20" x14ac:dyDescent="0.25">
      <c r="F3653" s="87"/>
      <c r="Q3653" s="93"/>
      <c r="S3653" s="293"/>
    </row>
    <row r="3654" spans="1:20" x14ac:dyDescent="0.25">
      <c r="B3654" s="112"/>
      <c r="F3654" s="87"/>
      <c r="O3654" s="273"/>
      <c r="Q3654" s="93"/>
      <c r="S3654" s="293"/>
    </row>
    <row r="3655" spans="1:20" x14ac:dyDescent="0.25">
      <c r="B3655" s="112"/>
      <c r="F3655" s="87"/>
      <c r="S3655" s="293"/>
    </row>
    <row r="3656" spans="1:20" x14ac:dyDescent="0.25">
      <c r="A3656" s="104"/>
      <c r="B3656" s="112"/>
      <c r="C3656" s="108"/>
      <c r="D3656" s="105"/>
      <c r="E3656" s="105"/>
      <c r="F3656" s="87"/>
      <c r="G3656" s="106"/>
      <c r="H3656" s="107"/>
      <c r="I3656" s="108"/>
      <c r="J3656" s="109"/>
      <c r="K3656" s="110"/>
      <c r="L3656" s="110"/>
      <c r="M3656" s="108"/>
      <c r="N3656" s="108"/>
      <c r="O3656" s="111"/>
      <c r="P3656" s="108"/>
      <c r="Q3656" s="93"/>
      <c r="R3656" s="108"/>
      <c r="S3656" s="182"/>
      <c r="T3656" s="108"/>
    </row>
    <row r="3657" spans="1:20" x14ac:dyDescent="0.25">
      <c r="A3657" s="104"/>
      <c r="B3657" s="112"/>
      <c r="C3657" s="108"/>
      <c r="D3657" s="105"/>
      <c r="E3657" s="105"/>
      <c r="F3657" s="87"/>
      <c r="G3657" s="106"/>
      <c r="H3657" s="107"/>
      <c r="I3657" s="108"/>
      <c r="J3657" s="109"/>
      <c r="K3657" s="110"/>
      <c r="L3657" s="110"/>
      <c r="M3657" s="108"/>
      <c r="N3657" s="108"/>
      <c r="O3657" s="111"/>
      <c r="P3657" s="108"/>
      <c r="Q3657" s="93"/>
      <c r="R3657" s="108"/>
      <c r="S3657" s="182"/>
      <c r="T3657" s="108"/>
    </row>
    <row r="3658" spans="1:20" x14ac:dyDescent="0.25">
      <c r="B3658" s="112"/>
      <c r="F3658" s="87"/>
      <c r="S3658" s="293"/>
    </row>
    <row r="3659" spans="1:20" x14ac:dyDescent="0.25">
      <c r="B3659" s="112"/>
      <c r="F3659" s="87"/>
      <c r="O3659" s="273"/>
      <c r="Q3659" s="93"/>
      <c r="S3659" s="293"/>
    </row>
    <row r="3660" spans="1:20" x14ac:dyDescent="0.25">
      <c r="B3660" s="112"/>
      <c r="F3660" s="87"/>
      <c r="O3660" s="273"/>
      <c r="Q3660" s="93"/>
      <c r="S3660" s="293"/>
    </row>
    <row r="3661" spans="1:20" x14ac:dyDescent="0.25">
      <c r="B3661" s="112"/>
      <c r="C3661" s="108"/>
      <c r="F3661" s="87"/>
      <c r="Q3661" s="93"/>
      <c r="S3661" s="293"/>
    </row>
    <row r="3662" spans="1:20" x14ac:dyDescent="0.25">
      <c r="B3662" s="112"/>
      <c r="F3662" s="87"/>
      <c r="O3662" s="273"/>
      <c r="Q3662" s="93"/>
      <c r="S3662" s="293"/>
    </row>
    <row r="3663" spans="1:20" x14ac:dyDescent="0.25">
      <c r="B3663" s="112"/>
      <c r="F3663" s="87"/>
      <c r="O3663" s="273"/>
      <c r="Q3663" s="93"/>
      <c r="S3663" s="293"/>
    </row>
    <row r="3664" spans="1:20" x14ac:dyDescent="0.25">
      <c r="A3664" s="104"/>
      <c r="B3664" s="112"/>
      <c r="C3664" s="108"/>
      <c r="D3664" s="105"/>
      <c r="E3664" s="105"/>
      <c r="F3664" s="87"/>
      <c r="G3664" s="106"/>
      <c r="H3664" s="107"/>
      <c r="I3664" s="108"/>
      <c r="J3664" s="109"/>
      <c r="K3664" s="110"/>
      <c r="L3664" s="110"/>
      <c r="M3664" s="108"/>
      <c r="N3664" s="108"/>
      <c r="O3664" s="111"/>
      <c r="P3664" s="108"/>
      <c r="Q3664" s="93"/>
      <c r="R3664" s="108"/>
      <c r="S3664" s="182"/>
      <c r="T3664" s="108"/>
    </row>
    <row r="3665" spans="1:20" x14ac:dyDescent="0.25">
      <c r="A3665" s="104"/>
      <c r="B3665" s="112"/>
      <c r="C3665" s="108"/>
      <c r="D3665" s="105"/>
      <c r="E3665" s="105"/>
      <c r="F3665" s="87"/>
      <c r="G3665" s="106"/>
      <c r="H3665" s="107"/>
      <c r="I3665" s="108"/>
      <c r="J3665" s="109"/>
      <c r="K3665" s="110"/>
      <c r="L3665" s="110"/>
      <c r="M3665" s="108"/>
      <c r="N3665" s="108"/>
      <c r="O3665" s="108"/>
      <c r="P3665" s="108"/>
      <c r="Q3665" s="93"/>
      <c r="R3665" s="108"/>
      <c r="S3665" s="182"/>
      <c r="T3665" s="108"/>
    </row>
    <row r="3666" spans="1:20" x14ac:dyDescent="0.25">
      <c r="B3666" s="112"/>
      <c r="F3666" s="87"/>
      <c r="O3666" s="273"/>
      <c r="Q3666" s="93"/>
      <c r="S3666" s="293"/>
    </row>
    <row r="3667" spans="1:20" x14ac:dyDescent="0.25">
      <c r="A3667" s="104"/>
      <c r="B3667" s="112"/>
      <c r="C3667" s="108"/>
      <c r="D3667" s="105"/>
      <c r="E3667" s="105"/>
      <c r="F3667" s="87"/>
      <c r="G3667" s="106"/>
      <c r="H3667" s="107"/>
      <c r="I3667" s="108"/>
      <c r="J3667" s="109"/>
      <c r="K3667" s="110"/>
      <c r="L3667" s="110"/>
      <c r="M3667" s="108"/>
      <c r="N3667" s="108"/>
      <c r="O3667" s="108"/>
      <c r="P3667" s="108"/>
      <c r="Q3667" s="93"/>
      <c r="R3667" s="108"/>
      <c r="S3667" s="182"/>
      <c r="T3667" s="108"/>
    </row>
    <row r="3668" spans="1:20" x14ac:dyDescent="0.25">
      <c r="F3668" s="87"/>
      <c r="O3668" s="273"/>
      <c r="S3668" s="293"/>
    </row>
    <row r="3669" spans="1:20" x14ac:dyDescent="0.25">
      <c r="F3669" s="87"/>
      <c r="O3669" s="273"/>
      <c r="S3669" s="293"/>
    </row>
    <row r="3670" spans="1:20" x14ac:dyDescent="0.25">
      <c r="F3670" s="87"/>
      <c r="I3670" s="172"/>
      <c r="O3670" s="273"/>
      <c r="S3670" s="293"/>
    </row>
    <row r="3671" spans="1:20" x14ac:dyDescent="0.25">
      <c r="F3671" s="87"/>
      <c r="O3671" s="273"/>
      <c r="S3671" s="293"/>
    </row>
    <row r="3672" spans="1:20" x14ac:dyDescent="0.25">
      <c r="F3672" s="87"/>
      <c r="O3672" s="273"/>
      <c r="S3672" s="293"/>
    </row>
    <row r="3673" spans="1:20" x14ac:dyDescent="0.25">
      <c r="F3673" s="87"/>
      <c r="O3673" s="273"/>
      <c r="S3673" s="293"/>
    </row>
    <row r="3674" spans="1:20" x14ac:dyDescent="0.25">
      <c r="F3674" s="87"/>
      <c r="O3674" s="273"/>
      <c r="S3674" s="293"/>
    </row>
    <row r="3675" spans="1:20" x14ac:dyDescent="0.25">
      <c r="F3675" s="87"/>
      <c r="O3675" s="273"/>
      <c r="S3675" s="293"/>
    </row>
    <row r="3676" spans="1:20" x14ac:dyDescent="0.25">
      <c r="F3676" s="87"/>
      <c r="O3676" s="273"/>
      <c r="S3676" s="293"/>
    </row>
    <row r="3677" spans="1:20" x14ac:dyDescent="0.25">
      <c r="F3677" s="87"/>
      <c r="O3677" s="273"/>
      <c r="S3677" s="293"/>
    </row>
    <row r="3678" spans="1:20" x14ac:dyDescent="0.25">
      <c r="F3678" s="87"/>
      <c r="O3678" s="273"/>
      <c r="S3678" s="293"/>
    </row>
    <row r="3679" spans="1:20" x14ac:dyDescent="0.25">
      <c r="F3679" s="87"/>
      <c r="O3679" s="273"/>
      <c r="S3679" s="293"/>
    </row>
    <row r="3680" spans="1:20" x14ac:dyDescent="0.25">
      <c r="F3680" s="87"/>
      <c r="O3680" s="273"/>
      <c r="S3680" s="293"/>
    </row>
    <row r="3681" spans="6:19" x14ac:dyDescent="0.25">
      <c r="F3681" s="87"/>
      <c r="O3681" s="273"/>
      <c r="S3681" s="293"/>
    </row>
    <row r="3682" spans="6:19" x14ac:dyDescent="0.25">
      <c r="F3682" s="87"/>
      <c r="O3682" s="273"/>
      <c r="S3682" s="293"/>
    </row>
    <row r="3683" spans="6:19" x14ac:dyDescent="0.25">
      <c r="F3683" s="87"/>
      <c r="O3683" s="273"/>
      <c r="S3683" s="293"/>
    </row>
    <row r="3684" spans="6:19" x14ac:dyDescent="0.25">
      <c r="F3684" s="87"/>
      <c r="O3684" s="273"/>
      <c r="S3684" s="293"/>
    </row>
    <row r="3685" spans="6:19" x14ac:dyDescent="0.25">
      <c r="F3685" s="87"/>
      <c r="O3685" s="273"/>
      <c r="S3685" s="293"/>
    </row>
    <row r="3686" spans="6:19" x14ac:dyDescent="0.25">
      <c r="F3686" s="87"/>
      <c r="O3686" s="273"/>
      <c r="S3686" s="293"/>
    </row>
    <row r="3687" spans="6:19" x14ac:dyDescent="0.25">
      <c r="F3687" s="87"/>
      <c r="O3687" s="273"/>
      <c r="S3687" s="293"/>
    </row>
    <row r="3688" spans="6:19" x14ac:dyDescent="0.25">
      <c r="F3688" s="87"/>
      <c r="O3688" s="273"/>
      <c r="S3688" s="293"/>
    </row>
    <row r="3689" spans="6:19" x14ac:dyDescent="0.25">
      <c r="F3689" s="87"/>
      <c r="O3689" s="273"/>
      <c r="S3689" s="293"/>
    </row>
    <row r="3690" spans="6:19" x14ac:dyDescent="0.25">
      <c r="F3690" s="87"/>
      <c r="O3690" s="273"/>
      <c r="S3690" s="293"/>
    </row>
    <row r="3691" spans="6:19" x14ac:dyDescent="0.25">
      <c r="F3691" s="87"/>
      <c r="O3691" s="273"/>
      <c r="S3691" s="293"/>
    </row>
    <row r="3692" spans="6:19" x14ac:dyDescent="0.25">
      <c r="F3692" s="87"/>
      <c r="O3692" s="273"/>
      <c r="S3692" s="293"/>
    </row>
    <row r="3693" spans="6:19" x14ac:dyDescent="0.25">
      <c r="F3693" s="87"/>
      <c r="O3693" s="273"/>
      <c r="S3693" s="293"/>
    </row>
    <row r="3694" spans="6:19" x14ac:dyDescent="0.25">
      <c r="F3694" s="87"/>
      <c r="O3694" s="273"/>
      <c r="S3694" s="293"/>
    </row>
    <row r="3695" spans="6:19" x14ac:dyDescent="0.25">
      <c r="F3695" s="87"/>
      <c r="O3695" s="273"/>
      <c r="S3695" s="293"/>
    </row>
    <row r="3696" spans="6:19" x14ac:dyDescent="0.25">
      <c r="F3696" s="87"/>
      <c r="O3696" s="273"/>
      <c r="S3696" s="293"/>
    </row>
    <row r="3697" spans="6:19" x14ac:dyDescent="0.25">
      <c r="F3697" s="87"/>
      <c r="O3697" s="273"/>
      <c r="S3697" s="293"/>
    </row>
    <row r="3698" spans="6:19" x14ac:dyDescent="0.25">
      <c r="F3698" s="87"/>
      <c r="O3698" s="273"/>
      <c r="S3698" s="293"/>
    </row>
    <row r="3699" spans="6:19" x14ac:dyDescent="0.25">
      <c r="F3699" s="87"/>
      <c r="O3699" s="273"/>
      <c r="S3699" s="293"/>
    </row>
    <row r="3700" spans="6:19" x14ac:dyDescent="0.25">
      <c r="F3700" s="87"/>
      <c r="I3700" s="172"/>
      <c r="O3700" s="273"/>
      <c r="S3700" s="293"/>
    </row>
    <row r="3701" spans="6:19" x14ac:dyDescent="0.25">
      <c r="F3701" s="87"/>
      <c r="O3701" s="273"/>
      <c r="S3701" s="293"/>
    </row>
    <row r="3702" spans="6:19" x14ac:dyDescent="0.25">
      <c r="F3702" s="87"/>
      <c r="O3702" s="273"/>
      <c r="S3702" s="293"/>
    </row>
    <row r="3703" spans="6:19" x14ac:dyDescent="0.25">
      <c r="F3703" s="87"/>
      <c r="O3703" s="273"/>
      <c r="S3703" s="293"/>
    </row>
    <row r="3704" spans="6:19" x14ac:dyDescent="0.25">
      <c r="F3704" s="87"/>
      <c r="O3704" s="273"/>
      <c r="S3704" s="293"/>
    </row>
    <row r="3705" spans="6:19" x14ac:dyDescent="0.25">
      <c r="F3705" s="87"/>
      <c r="O3705" s="273"/>
      <c r="S3705" s="293"/>
    </row>
    <row r="3706" spans="6:19" x14ac:dyDescent="0.25">
      <c r="F3706" s="87"/>
      <c r="Q3706" s="93"/>
      <c r="S3706" s="293"/>
    </row>
    <row r="3707" spans="6:19" x14ac:dyDescent="0.25">
      <c r="F3707" s="87"/>
      <c r="O3707" s="273"/>
      <c r="S3707" s="293"/>
    </row>
    <row r="3708" spans="6:19" x14ac:dyDescent="0.25">
      <c r="F3708" s="87"/>
      <c r="O3708" s="273"/>
      <c r="S3708" s="293"/>
    </row>
    <row r="3709" spans="6:19" x14ac:dyDescent="0.25">
      <c r="F3709" s="87"/>
      <c r="Q3709" s="93"/>
      <c r="S3709" s="293"/>
    </row>
    <row r="3710" spans="6:19" x14ac:dyDescent="0.25">
      <c r="F3710" s="87"/>
      <c r="O3710" s="273"/>
      <c r="S3710" s="293"/>
    </row>
    <row r="3711" spans="6:19" x14ac:dyDescent="0.25">
      <c r="F3711" s="87"/>
      <c r="O3711" s="273"/>
      <c r="S3711" s="293"/>
    </row>
    <row r="3712" spans="6:19" x14ac:dyDescent="0.25">
      <c r="F3712" s="87"/>
      <c r="O3712" s="273"/>
      <c r="S3712" s="293"/>
    </row>
    <row r="3713" spans="6:19" x14ac:dyDescent="0.25">
      <c r="F3713" s="87"/>
      <c r="O3713" s="273"/>
      <c r="S3713" s="293"/>
    </row>
    <row r="3714" spans="6:19" x14ac:dyDescent="0.25">
      <c r="F3714" s="87"/>
      <c r="O3714" s="273"/>
      <c r="S3714" s="293"/>
    </row>
    <row r="3715" spans="6:19" x14ac:dyDescent="0.25">
      <c r="F3715" s="87"/>
      <c r="S3715" s="293"/>
    </row>
    <row r="3716" spans="6:19" x14ac:dyDescent="0.25">
      <c r="F3716" s="87"/>
      <c r="O3716" s="273"/>
      <c r="S3716" s="293"/>
    </row>
    <row r="3717" spans="6:19" x14ac:dyDescent="0.25">
      <c r="F3717" s="87"/>
      <c r="S3717" s="293"/>
    </row>
    <row r="3718" spans="6:19" x14ac:dyDescent="0.25">
      <c r="F3718" s="87"/>
      <c r="S3718" s="293"/>
    </row>
    <row r="3719" spans="6:19" x14ac:dyDescent="0.25">
      <c r="F3719" s="87"/>
      <c r="O3719" s="273"/>
      <c r="S3719" s="293"/>
    </row>
    <row r="3720" spans="6:19" x14ac:dyDescent="0.25">
      <c r="F3720" s="87"/>
      <c r="S3720" s="293"/>
    </row>
    <row r="3721" spans="6:19" x14ac:dyDescent="0.25">
      <c r="F3721" s="87"/>
      <c r="O3721" s="273"/>
      <c r="S3721" s="293"/>
    </row>
    <row r="3722" spans="6:19" x14ac:dyDescent="0.25">
      <c r="F3722" s="87"/>
      <c r="S3722" s="293"/>
    </row>
    <row r="3723" spans="6:19" x14ac:dyDescent="0.25">
      <c r="F3723" s="87"/>
      <c r="O3723" s="273"/>
      <c r="S3723" s="293"/>
    </row>
    <row r="3724" spans="6:19" x14ac:dyDescent="0.25">
      <c r="F3724" s="87"/>
      <c r="O3724" s="273"/>
      <c r="S3724" s="293"/>
    </row>
    <row r="3725" spans="6:19" x14ac:dyDescent="0.25">
      <c r="F3725" s="87"/>
      <c r="O3725" s="273"/>
      <c r="S3725" s="293"/>
    </row>
    <row r="3726" spans="6:19" x14ac:dyDescent="0.25">
      <c r="F3726" s="87"/>
      <c r="O3726" s="273"/>
      <c r="S3726" s="293"/>
    </row>
    <row r="3727" spans="6:19" x14ac:dyDescent="0.25">
      <c r="F3727" s="87"/>
      <c r="S3727" s="293"/>
    </row>
    <row r="3728" spans="6:19" x14ac:dyDescent="0.25">
      <c r="F3728" s="87"/>
      <c r="O3728" s="273"/>
      <c r="S3728" s="293"/>
    </row>
    <row r="3729" spans="6:19" x14ac:dyDescent="0.25">
      <c r="F3729" s="87"/>
      <c r="O3729" s="273"/>
      <c r="S3729" s="293"/>
    </row>
    <row r="3730" spans="6:19" x14ac:dyDescent="0.25">
      <c r="F3730" s="87"/>
      <c r="S3730" s="293"/>
    </row>
    <row r="3731" spans="6:19" x14ac:dyDescent="0.25">
      <c r="F3731" s="87"/>
      <c r="S3731" s="293"/>
    </row>
    <row r="3732" spans="6:19" x14ac:dyDescent="0.25">
      <c r="F3732" s="87"/>
      <c r="S3732" s="293"/>
    </row>
    <row r="3733" spans="6:19" x14ac:dyDescent="0.25">
      <c r="F3733" s="87"/>
      <c r="O3733" s="273"/>
      <c r="S3733" s="293"/>
    </row>
    <row r="3734" spans="6:19" x14ac:dyDescent="0.25">
      <c r="F3734" s="87"/>
      <c r="O3734" s="273"/>
      <c r="S3734" s="293"/>
    </row>
    <row r="3735" spans="6:19" x14ac:dyDescent="0.25">
      <c r="F3735" s="87"/>
      <c r="S3735" s="293"/>
    </row>
    <row r="3736" spans="6:19" x14ac:dyDescent="0.25">
      <c r="F3736" s="87"/>
      <c r="S3736" s="293"/>
    </row>
    <row r="3737" spans="6:19" x14ac:dyDescent="0.25">
      <c r="F3737" s="87"/>
      <c r="O3737" s="273"/>
      <c r="S3737" s="293"/>
    </row>
    <row r="3738" spans="6:19" x14ac:dyDescent="0.25">
      <c r="F3738" s="87"/>
      <c r="S3738" s="293"/>
    </row>
    <row r="3739" spans="6:19" x14ac:dyDescent="0.25">
      <c r="F3739" s="87"/>
      <c r="Q3739" s="93"/>
      <c r="S3739" s="293"/>
    </row>
    <row r="3740" spans="6:19" x14ac:dyDescent="0.25">
      <c r="F3740" s="87"/>
      <c r="O3740" s="273"/>
      <c r="S3740" s="293"/>
    </row>
    <row r="3741" spans="6:19" x14ac:dyDescent="0.25">
      <c r="F3741" s="87"/>
      <c r="S3741" s="293"/>
    </row>
    <row r="3742" spans="6:19" x14ac:dyDescent="0.25">
      <c r="F3742" s="87"/>
      <c r="S3742" s="293"/>
    </row>
    <row r="3743" spans="6:19" x14ac:dyDescent="0.25">
      <c r="F3743" s="87"/>
      <c r="O3743" s="273"/>
      <c r="S3743" s="293"/>
    </row>
    <row r="3744" spans="6:19" x14ac:dyDescent="0.25">
      <c r="F3744" s="87"/>
      <c r="O3744" s="273"/>
      <c r="S3744" s="293"/>
    </row>
    <row r="3745" spans="6:19" x14ac:dyDescent="0.25">
      <c r="F3745" s="87"/>
      <c r="O3745" s="273"/>
      <c r="S3745" s="293"/>
    </row>
    <row r="3746" spans="6:19" x14ac:dyDescent="0.25">
      <c r="F3746" s="87"/>
      <c r="O3746" s="273"/>
      <c r="S3746" s="293"/>
    </row>
    <row r="3747" spans="6:19" x14ac:dyDescent="0.25">
      <c r="F3747" s="87"/>
      <c r="O3747" s="273"/>
      <c r="S3747" s="293"/>
    </row>
    <row r="3748" spans="6:19" x14ac:dyDescent="0.25">
      <c r="F3748" s="87"/>
      <c r="O3748" s="273"/>
      <c r="S3748" s="293"/>
    </row>
    <row r="3749" spans="6:19" x14ac:dyDescent="0.25">
      <c r="F3749" s="87"/>
      <c r="S3749" s="293"/>
    </row>
    <row r="3750" spans="6:19" x14ac:dyDescent="0.25">
      <c r="F3750" s="87"/>
      <c r="O3750" s="273"/>
      <c r="S3750" s="293"/>
    </row>
    <row r="3751" spans="6:19" x14ac:dyDescent="0.25">
      <c r="F3751" s="87"/>
      <c r="O3751" s="273"/>
      <c r="S3751" s="293"/>
    </row>
    <row r="3752" spans="6:19" x14ac:dyDescent="0.25">
      <c r="F3752" s="87"/>
      <c r="O3752" s="273"/>
      <c r="S3752" s="293"/>
    </row>
    <row r="3753" spans="6:19" x14ac:dyDescent="0.25">
      <c r="F3753" s="87"/>
      <c r="O3753" s="273"/>
      <c r="S3753" s="293"/>
    </row>
    <row r="3754" spans="6:19" x14ac:dyDescent="0.25">
      <c r="F3754" s="87"/>
      <c r="O3754" s="273"/>
      <c r="S3754" s="293"/>
    </row>
    <row r="3755" spans="6:19" x14ac:dyDescent="0.25">
      <c r="F3755" s="87"/>
      <c r="O3755" s="273"/>
      <c r="S3755" s="293"/>
    </row>
    <row r="3756" spans="6:19" x14ac:dyDescent="0.25">
      <c r="F3756" s="87"/>
      <c r="O3756" s="273"/>
      <c r="S3756" s="293"/>
    </row>
    <row r="3757" spans="6:19" x14ac:dyDescent="0.25">
      <c r="F3757" s="87"/>
      <c r="O3757" s="273"/>
      <c r="S3757" s="293"/>
    </row>
    <row r="3758" spans="6:19" x14ac:dyDescent="0.25">
      <c r="F3758" s="87"/>
      <c r="O3758" s="273"/>
      <c r="S3758" s="293"/>
    </row>
    <row r="3759" spans="6:19" x14ac:dyDescent="0.25">
      <c r="F3759" s="87"/>
      <c r="O3759" s="273"/>
      <c r="S3759" s="293"/>
    </row>
    <row r="3760" spans="6:19" x14ac:dyDescent="0.25">
      <c r="F3760" s="87"/>
      <c r="O3760" s="273"/>
      <c r="S3760" s="293"/>
    </row>
    <row r="3761" spans="6:19" x14ac:dyDescent="0.25">
      <c r="F3761" s="87"/>
      <c r="S3761" s="293"/>
    </row>
    <row r="3762" spans="6:19" x14ac:dyDescent="0.25">
      <c r="F3762" s="87"/>
      <c r="Q3762" s="115"/>
      <c r="S3762" s="293"/>
    </row>
    <row r="3763" spans="6:19" x14ac:dyDescent="0.25">
      <c r="F3763" s="87"/>
      <c r="S3763" s="293"/>
    </row>
    <row r="3764" spans="6:19" x14ac:dyDescent="0.25">
      <c r="F3764" s="87"/>
      <c r="O3764" s="273"/>
      <c r="S3764" s="293"/>
    </row>
    <row r="3765" spans="6:19" x14ac:dyDescent="0.25">
      <c r="F3765" s="87"/>
      <c r="O3765" s="273"/>
      <c r="S3765" s="293"/>
    </row>
    <row r="3766" spans="6:19" x14ac:dyDescent="0.25">
      <c r="F3766" s="87"/>
      <c r="S3766" s="293"/>
    </row>
    <row r="3767" spans="6:19" x14ac:dyDescent="0.25">
      <c r="F3767" s="87"/>
      <c r="S3767" s="293"/>
    </row>
    <row r="3768" spans="6:19" x14ac:dyDescent="0.25">
      <c r="F3768" s="87"/>
      <c r="Q3768" s="115"/>
      <c r="S3768" s="293"/>
    </row>
    <row r="3769" spans="6:19" x14ac:dyDescent="0.25">
      <c r="F3769" s="87"/>
      <c r="S3769" s="293"/>
    </row>
    <row r="3770" spans="6:19" x14ac:dyDescent="0.25">
      <c r="F3770" s="87"/>
      <c r="S3770" s="293"/>
    </row>
    <row r="3771" spans="6:19" x14ac:dyDescent="0.25">
      <c r="F3771" s="87"/>
      <c r="O3771" s="273"/>
      <c r="S3771" s="293"/>
    </row>
    <row r="3772" spans="6:19" x14ac:dyDescent="0.25">
      <c r="F3772" s="87"/>
      <c r="O3772" s="273"/>
      <c r="S3772" s="293"/>
    </row>
    <row r="3773" spans="6:19" x14ac:dyDescent="0.25">
      <c r="F3773" s="87"/>
      <c r="O3773" s="273"/>
      <c r="S3773" s="293"/>
    </row>
    <row r="3774" spans="6:19" x14ac:dyDescent="0.25">
      <c r="F3774" s="87"/>
      <c r="O3774" s="273"/>
      <c r="S3774" s="293"/>
    </row>
    <row r="3775" spans="6:19" x14ac:dyDescent="0.25">
      <c r="F3775" s="87"/>
      <c r="O3775" s="273"/>
      <c r="S3775" s="293"/>
    </row>
    <row r="3776" spans="6:19" x14ac:dyDescent="0.25">
      <c r="F3776" s="87"/>
      <c r="O3776" s="273"/>
      <c r="S3776" s="293"/>
    </row>
    <row r="3777" spans="6:19" x14ac:dyDescent="0.25">
      <c r="F3777" s="87"/>
      <c r="O3777" s="273"/>
      <c r="S3777" s="293"/>
    </row>
    <row r="3778" spans="6:19" x14ac:dyDescent="0.25">
      <c r="F3778" s="87"/>
      <c r="O3778" s="273"/>
      <c r="S3778" s="293"/>
    </row>
    <row r="3779" spans="6:19" x14ac:dyDescent="0.25">
      <c r="F3779" s="87"/>
      <c r="O3779" s="273"/>
      <c r="S3779" s="293"/>
    </row>
    <row r="3780" spans="6:19" x14ac:dyDescent="0.25">
      <c r="F3780" s="87"/>
      <c r="O3780" s="273"/>
      <c r="S3780" s="293"/>
    </row>
    <row r="3781" spans="6:19" x14ac:dyDescent="0.25">
      <c r="F3781" s="87"/>
      <c r="O3781" s="273"/>
      <c r="S3781" s="293"/>
    </row>
    <row r="3782" spans="6:19" x14ac:dyDescent="0.25">
      <c r="F3782" s="87"/>
      <c r="O3782" s="273"/>
      <c r="S3782" s="293"/>
    </row>
    <row r="3783" spans="6:19" x14ac:dyDescent="0.25">
      <c r="F3783" s="87"/>
      <c r="O3783" s="273"/>
      <c r="S3783" s="293"/>
    </row>
    <row r="3784" spans="6:19" x14ac:dyDescent="0.25">
      <c r="F3784" s="87"/>
      <c r="O3784" s="273"/>
      <c r="S3784" s="293"/>
    </row>
    <row r="3785" spans="6:19" x14ac:dyDescent="0.25">
      <c r="F3785" s="87"/>
      <c r="O3785" s="273"/>
      <c r="S3785" s="293"/>
    </row>
    <row r="3786" spans="6:19" x14ac:dyDescent="0.25">
      <c r="F3786" s="87"/>
      <c r="O3786" s="273"/>
      <c r="S3786" s="293"/>
    </row>
    <row r="3787" spans="6:19" x14ac:dyDescent="0.25">
      <c r="F3787" s="87"/>
      <c r="O3787" s="273"/>
      <c r="S3787" s="293"/>
    </row>
    <row r="3788" spans="6:19" x14ac:dyDescent="0.25">
      <c r="F3788" s="87"/>
      <c r="S3788" s="293"/>
    </row>
    <row r="3789" spans="6:19" x14ac:dyDescent="0.25">
      <c r="F3789" s="87"/>
      <c r="O3789" s="273"/>
      <c r="S3789" s="293"/>
    </row>
    <row r="3790" spans="6:19" x14ac:dyDescent="0.25">
      <c r="F3790" s="87"/>
      <c r="S3790" s="293"/>
    </row>
    <row r="3791" spans="6:19" x14ac:dyDescent="0.25">
      <c r="F3791" s="87"/>
      <c r="O3791" s="273"/>
      <c r="S3791" s="293"/>
    </row>
    <row r="3792" spans="6:19" x14ac:dyDescent="0.25">
      <c r="F3792" s="87"/>
      <c r="O3792" s="273"/>
      <c r="S3792" s="293"/>
    </row>
    <row r="3793" spans="6:19" x14ac:dyDescent="0.25">
      <c r="F3793" s="87"/>
      <c r="Q3793" s="115"/>
      <c r="S3793" s="293"/>
    </row>
    <row r="3794" spans="6:19" x14ac:dyDescent="0.25">
      <c r="F3794" s="87"/>
      <c r="O3794" s="273"/>
      <c r="S3794" s="293"/>
    </row>
    <row r="3795" spans="6:19" x14ac:dyDescent="0.25">
      <c r="F3795" s="87"/>
      <c r="S3795" s="293"/>
    </row>
    <row r="3796" spans="6:19" x14ac:dyDescent="0.25">
      <c r="F3796" s="87"/>
      <c r="S3796" s="293"/>
    </row>
    <row r="3797" spans="6:19" x14ac:dyDescent="0.25">
      <c r="F3797" s="87"/>
      <c r="O3797" s="273"/>
      <c r="S3797" s="293"/>
    </row>
    <row r="3798" spans="6:19" x14ac:dyDescent="0.25">
      <c r="F3798" s="87"/>
      <c r="O3798" s="273"/>
      <c r="S3798" s="293"/>
    </row>
    <row r="3799" spans="6:19" x14ac:dyDescent="0.25">
      <c r="F3799" s="87"/>
      <c r="O3799" s="273"/>
      <c r="S3799" s="293"/>
    </row>
    <row r="3800" spans="6:19" x14ac:dyDescent="0.25">
      <c r="F3800" s="87"/>
      <c r="O3800" s="273"/>
      <c r="S3800" s="293"/>
    </row>
    <row r="3801" spans="6:19" x14ac:dyDescent="0.25">
      <c r="F3801" s="87"/>
      <c r="O3801" s="273"/>
      <c r="S3801" s="293"/>
    </row>
    <row r="3802" spans="6:19" x14ac:dyDescent="0.25">
      <c r="F3802" s="87"/>
      <c r="S3802" s="293"/>
    </row>
    <row r="3803" spans="6:19" x14ac:dyDescent="0.25">
      <c r="F3803" s="87"/>
      <c r="O3803" s="273"/>
      <c r="S3803" s="293"/>
    </row>
    <row r="3804" spans="6:19" x14ac:dyDescent="0.25">
      <c r="F3804" s="87"/>
      <c r="O3804" s="273"/>
      <c r="S3804" s="293"/>
    </row>
    <row r="3805" spans="6:19" x14ac:dyDescent="0.25">
      <c r="F3805" s="87"/>
      <c r="O3805" s="273"/>
      <c r="S3805" s="293"/>
    </row>
    <row r="3806" spans="6:19" x14ac:dyDescent="0.25">
      <c r="F3806" s="87"/>
      <c r="O3806" s="273"/>
      <c r="S3806" s="293"/>
    </row>
    <row r="3807" spans="6:19" x14ac:dyDescent="0.25">
      <c r="F3807" s="87"/>
      <c r="O3807" s="273"/>
      <c r="S3807" s="293"/>
    </row>
    <row r="3808" spans="6:19" x14ac:dyDescent="0.25">
      <c r="F3808" s="87"/>
      <c r="Q3808" s="115"/>
      <c r="S3808" s="293"/>
    </row>
    <row r="3809" spans="6:19" x14ac:dyDescent="0.25">
      <c r="F3809" s="87"/>
      <c r="O3809" s="273"/>
      <c r="S3809" s="293"/>
    </row>
    <row r="3810" spans="6:19" x14ac:dyDescent="0.25">
      <c r="F3810" s="87"/>
      <c r="O3810" s="273"/>
      <c r="S3810" s="293"/>
    </row>
    <row r="3811" spans="6:19" x14ac:dyDescent="0.25">
      <c r="F3811" s="87"/>
      <c r="O3811" s="273"/>
      <c r="S3811" s="293"/>
    </row>
    <row r="3812" spans="6:19" x14ac:dyDescent="0.25">
      <c r="F3812" s="87"/>
      <c r="Q3812" s="115"/>
      <c r="S3812" s="293"/>
    </row>
    <row r="3813" spans="6:19" x14ac:dyDescent="0.25">
      <c r="F3813" s="87"/>
      <c r="Q3813" s="115"/>
      <c r="S3813" s="293"/>
    </row>
    <row r="3814" spans="6:19" x14ac:dyDescent="0.25">
      <c r="F3814" s="87"/>
      <c r="O3814" s="273"/>
      <c r="S3814" s="293"/>
    </row>
    <row r="3815" spans="6:19" x14ac:dyDescent="0.25">
      <c r="F3815" s="87"/>
      <c r="Q3815" s="115"/>
      <c r="S3815" s="293"/>
    </row>
    <row r="3816" spans="6:19" x14ac:dyDescent="0.25">
      <c r="F3816" s="87"/>
      <c r="Q3816" s="115"/>
      <c r="S3816" s="293"/>
    </row>
    <row r="3817" spans="6:19" x14ac:dyDescent="0.25">
      <c r="F3817" s="87"/>
      <c r="O3817" s="273"/>
      <c r="S3817" s="293"/>
    </row>
    <row r="3818" spans="6:19" x14ac:dyDescent="0.25">
      <c r="F3818" s="87"/>
      <c r="O3818" s="273"/>
      <c r="S3818" s="293"/>
    </row>
    <row r="3819" spans="6:19" x14ac:dyDescent="0.25">
      <c r="F3819" s="87"/>
      <c r="O3819" s="273"/>
      <c r="S3819" s="293"/>
    </row>
    <row r="3820" spans="6:19" x14ac:dyDescent="0.25">
      <c r="F3820" s="87"/>
      <c r="S3820" s="293"/>
    </row>
    <row r="3821" spans="6:19" x14ac:dyDescent="0.25">
      <c r="F3821" s="87"/>
      <c r="O3821" s="273"/>
      <c r="S3821" s="293"/>
    </row>
    <row r="3822" spans="6:19" x14ac:dyDescent="0.25">
      <c r="F3822" s="87"/>
      <c r="O3822" s="273"/>
      <c r="S3822" s="293"/>
    </row>
    <row r="3823" spans="6:19" x14ac:dyDescent="0.25">
      <c r="F3823" s="87"/>
      <c r="O3823" s="273"/>
      <c r="S3823" s="293"/>
    </row>
    <row r="3824" spans="6:19" x14ac:dyDescent="0.25">
      <c r="F3824" s="87"/>
      <c r="O3824" s="273"/>
      <c r="S3824" s="293"/>
    </row>
    <row r="3825" spans="6:19" x14ac:dyDescent="0.25">
      <c r="F3825" s="87"/>
      <c r="S3825" s="293"/>
    </row>
    <row r="3826" spans="6:19" x14ac:dyDescent="0.25">
      <c r="F3826" s="87"/>
      <c r="O3826" s="273"/>
      <c r="S3826" s="293"/>
    </row>
    <row r="3827" spans="6:19" x14ac:dyDescent="0.25">
      <c r="F3827" s="87"/>
      <c r="O3827" s="273"/>
      <c r="S3827" s="293"/>
    </row>
    <row r="3828" spans="6:19" x14ac:dyDescent="0.25">
      <c r="F3828" s="87"/>
      <c r="O3828" s="273"/>
      <c r="S3828" s="293"/>
    </row>
    <row r="3829" spans="6:19" x14ac:dyDescent="0.25">
      <c r="F3829" s="87"/>
      <c r="S3829" s="293"/>
    </row>
    <row r="3830" spans="6:19" x14ac:dyDescent="0.25">
      <c r="F3830" s="87"/>
      <c r="S3830" s="293"/>
    </row>
    <row r="3831" spans="6:19" x14ac:dyDescent="0.25">
      <c r="F3831" s="87"/>
      <c r="S3831" s="293"/>
    </row>
    <row r="3832" spans="6:19" x14ac:dyDescent="0.25">
      <c r="F3832" s="87"/>
      <c r="S3832" s="293"/>
    </row>
    <row r="3833" spans="6:19" x14ac:dyDescent="0.25">
      <c r="F3833" s="87"/>
      <c r="S3833" s="293"/>
    </row>
    <row r="3834" spans="6:19" x14ac:dyDescent="0.25">
      <c r="F3834" s="87"/>
      <c r="S3834" s="293"/>
    </row>
    <row r="3835" spans="6:19" x14ac:dyDescent="0.25">
      <c r="F3835" s="87"/>
      <c r="S3835" s="293"/>
    </row>
    <row r="3836" spans="6:19" x14ac:dyDescent="0.25">
      <c r="F3836" s="87"/>
      <c r="S3836" s="293"/>
    </row>
    <row r="3837" spans="6:19" x14ac:dyDescent="0.25">
      <c r="F3837" s="87"/>
      <c r="S3837" s="293"/>
    </row>
    <row r="3838" spans="6:19" x14ac:dyDescent="0.25">
      <c r="F3838" s="87"/>
      <c r="S3838" s="293"/>
    </row>
    <row r="3839" spans="6:19" x14ac:dyDescent="0.25">
      <c r="F3839" s="87"/>
      <c r="S3839" s="293"/>
    </row>
    <row r="3840" spans="6:19" x14ac:dyDescent="0.25">
      <c r="F3840" s="87"/>
      <c r="O3840" s="273"/>
      <c r="S3840" s="293"/>
    </row>
    <row r="3841" spans="6:19" x14ac:dyDescent="0.25">
      <c r="F3841" s="87"/>
      <c r="O3841" s="273"/>
      <c r="Q3841" s="310"/>
      <c r="S3841" s="293"/>
    </row>
    <row r="3842" spans="6:19" x14ac:dyDescent="0.25">
      <c r="F3842" s="87"/>
      <c r="O3842" s="273"/>
      <c r="S3842" s="293"/>
    </row>
    <row r="3843" spans="6:19" x14ac:dyDescent="0.25">
      <c r="F3843" s="87"/>
      <c r="S3843" s="293"/>
    </row>
    <row r="3844" spans="6:19" x14ac:dyDescent="0.25">
      <c r="F3844" s="87"/>
      <c r="O3844" s="273"/>
      <c r="S3844" s="293"/>
    </row>
    <row r="3845" spans="6:19" x14ac:dyDescent="0.25">
      <c r="F3845" s="87"/>
      <c r="S3845" s="293"/>
    </row>
    <row r="3846" spans="6:19" x14ac:dyDescent="0.25">
      <c r="F3846" s="87"/>
      <c r="S3846" s="293"/>
    </row>
    <row r="3847" spans="6:19" x14ac:dyDescent="0.25">
      <c r="F3847" s="87"/>
      <c r="S3847" s="293"/>
    </row>
    <row r="3848" spans="6:19" x14ac:dyDescent="0.25">
      <c r="F3848" s="87"/>
      <c r="I3848" s="115"/>
      <c r="O3848" s="273"/>
      <c r="S3848" s="293"/>
    </row>
    <row r="3849" spans="6:19" x14ac:dyDescent="0.25">
      <c r="F3849" s="87"/>
      <c r="O3849" s="273"/>
      <c r="S3849" s="293"/>
    </row>
    <row r="3850" spans="6:19" x14ac:dyDescent="0.25">
      <c r="F3850" s="87"/>
      <c r="S3850" s="293"/>
    </row>
    <row r="3851" spans="6:19" x14ac:dyDescent="0.25">
      <c r="F3851" s="87"/>
      <c r="S3851" s="293"/>
    </row>
    <row r="3852" spans="6:19" x14ac:dyDescent="0.25">
      <c r="F3852" s="87"/>
      <c r="O3852" s="273"/>
      <c r="S3852" s="293"/>
    </row>
    <row r="3853" spans="6:19" x14ac:dyDescent="0.25">
      <c r="F3853" s="87"/>
      <c r="O3853" s="273"/>
      <c r="S3853" s="293"/>
    </row>
    <row r="3854" spans="6:19" x14ac:dyDescent="0.25">
      <c r="F3854" s="87"/>
      <c r="O3854" s="273"/>
      <c r="S3854" s="293"/>
    </row>
    <row r="3855" spans="6:19" x14ac:dyDescent="0.25">
      <c r="F3855" s="87"/>
      <c r="S3855" s="293"/>
    </row>
    <row r="3856" spans="6:19" x14ac:dyDescent="0.25">
      <c r="F3856" s="87"/>
      <c r="O3856" s="273"/>
      <c r="S3856" s="293"/>
    </row>
    <row r="3857" spans="6:19" x14ac:dyDescent="0.25">
      <c r="F3857" s="87"/>
      <c r="Q3857" s="310"/>
      <c r="S3857" s="293"/>
    </row>
    <row r="3858" spans="6:19" x14ac:dyDescent="0.25">
      <c r="F3858" s="87"/>
      <c r="O3858" s="273"/>
      <c r="S3858" s="293"/>
    </row>
    <row r="3859" spans="6:19" x14ac:dyDescent="0.25">
      <c r="F3859" s="87"/>
      <c r="Q3859" s="115"/>
      <c r="S3859" s="293"/>
    </row>
    <row r="3860" spans="6:19" x14ac:dyDescent="0.25">
      <c r="F3860" s="87"/>
      <c r="O3860" s="273"/>
      <c r="S3860" s="293"/>
    </row>
    <row r="3861" spans="6:19" x14ac:dyDescent="0.25">
      <c r="F3861" s="87"/>
      <c r="O3861" s="273"/>
      <c r="Q3861" s="310"/>
      <c r="S3861" s="293"/>
    </row>
    <row r="3862" spans="6:19" x14ac:dyDescent="0.25">
      <c r="F3862" s="87"/>
      <c r="S3862" s="293"/>
    </row>
    <row r="3863" spans="6:19" x14ac:dyDescent="0.25">
      <c r="F3863" s="87"/>
      <c r="O3863" s="273"/>
      <c r="Q3863" s="310"/>
      <c r="S3863" s="293"/>
    </row>
    <row r="3864" spans="6:19" x14ac:dyDescent="0.25">
      <c r="F3864" s="87"/>
      <c r="S3864" s="293"/>
    </row>
    <row r="3865" spans="6:19" x14ac:dyDescent="0.25">
      <c r="F3865" s="87"/>
      <c r="O3865" s="273"/>
      <c r="S3865" s="293"/>
    </row>
    <row r="3866" spans="6:19" x14ac:dyDescent="0.25">
      <c r="F3866" s="87"/>
      <c r="O3866" s="273"/>
      <c r="Q3866" s="310"/>
      <c r="S3866" s="293"/>
    </row>
    <row r="3867" spans="6:19" x14ac:dyDescent="0.25">
      <c r="F3867" s="87"/>
      <c r="O3867" s="273"/>
      <c r="S3867" s="293"/>
    </row>
    <row r="3868" spans="6:19" x14ac:dyDescent="0.25">
      <c r="F3868" s="87"/>
      <c r="O3868" s="273"/>
      <c r="Q3868" s="310"/>
      <c r="S3868" s="293"/>
    </row>
    <row r="3869" spans="6:19" x14ac:dyDescent="0.25">
      <c r="F3869" s="87"/>
      <c r="Q3869" s="310"/>
      <c r="S3869" s="293"/>
    </row>
    <row r="3870" spans="6:19" x14ac:dyDescent="0.25">
      <c r="F3870" s="87"/>
      <c r="O3870" s="273"/>
      <c r="S3870" s="293"/>
    </row>
    <row r="3871" spans="6:19" x14ac:dyDescent="0.25">
      <c r="F3871" s="87"/>
      <c r="Q3871" s="310"/>
      <c r="S3871" s="293"/>
    </row>
    <row r="3872" spans="6:19" x14ac:dyDescent="0.25">
      <c r="F3872" s="87"/>
      <c r="Q3872" s="93"/>
      <c r="S3872" s="293"/>
    </row>
    <row r="3873" spans="1:20" x14ac:dyDescent="0.25">
      <c r="F3873" s="87"/>
      <c r="O3873" s="273"/>
      <c r="S3873" s="293"/>
    </row>
    <row r="3874" spans="1:20" x14ac:dyDescent="0.25">
      <c r="F3874" s="87"/>
      <c r="O3874" s="273"/>
      <c r="S3874" s="293"/>
    </row>
    <row r="3875" spans="1:20" x14ac:dyDescent="0.25">
      <c r="F3875" s="87"/>
      <c r="O3875" s="273"/>
      <c r="Q3875" s="310"/>
      <c r="S3875" s="293"/>
    </row>
    <row r="3876" spans="1:20" x14ac:dyDescent="0.25">
      <c r="F3876" s="87"/>
      <c r="I3876" s="172"/>
      <c r="O3876" s="273"/>
      <c r="S3876" s="293"/>
    </row>
    <row r="3877" spans="1:20" x14ac:dyDescent="0.25">
      <c r="F3877" s="87"/>
      <c r="I3877" s="172"/>
      <c r="O3877" s="273"/>
      <c r="S3877" s="293"/>
    </row>
    <row r="3878" spans="1:20" x14ac:dyDescent="0.25">
      <c r="B3878" s="112"/>
      <c r="F3878" s="87"/>
      <c r="O3878" s="273"/>
      <c r="P3878" s="108"/>
      <c r="S3878" s="293"/>
    </row>
    <row r="3879" spans="1:20" x14ac:dyDescent="0.25">
      <c r="F3879" s="87"/>
      <c r="O3879" s="273"/>
      <c r="S3879" s="293"/>
    </row>
    <row r="3880" spans="1:20" x14ac:dyDescent="0.25">
      <c r="F3880" s="87"/>
      <c r="O3880" s="273"/>
      <c r="S3880" s="293"/>
    </row>
    <row r="3881" spans="1:20" x14ac:dyDescent="0.25">
      <c r="B3881" s="112"/>
      <c r="F3881" s="87"/>
      <c r="S3881" s="293"/>
    </row>
    <row r="3882" spans="1:20" x14ac:dyDescent="0.25">
      <c r="F3882" s="87"/>
      <c r="O3882" s="273"/>
      <c r="S3882" s="293"/>
    </row>
    <row r="3883" spans="1:20" x14ac:dyDescent="0.25">
      <c r="F3883" s="87"/>
      <c r="O3883" s="273"/>
      <c r="S3883" s="293"/>
    </row>
    <row r="3884" spans="1:20" x14ac:dyDescent="0.25">
      <c r="F3884" s="87"/>
      <c r="O3884" s="273"/>
      <c r="S3884" s="293"/>
    </row>
    <row r="3885" spans="1:20" x14ac:dyDescent="0.25">
      <c r="F3885" s="87"/>
      <c r="O3885" s="273"/>
      <c r="S3885" s="293"/>
    </row>
    <row r="3886" spans="1:20" x14ac:dyDescent="0.25">
      <c r="F3886" s="87"/>
      <c r="Q3886" s="115"/>
      <c r="S3886" s="293"/>
    </row>
    <row r="3887" spans="1:20" x14ac:dyDescent="0.25">
      <c r="A3887" s="104"/>
      <c r="B3887" s="112"/>
      <c r="C3887" s="108"/>
      <c r="D3887" s="105"/>
      <c r="E3887" s="105"/>
      <c r="F3887" s="87"/>
      <c r="G3887" s="106"/>
      <c r="H3887" s="107"/>
      <c r="I3887" s="108"/>
      <c r="J3887" s="109"/>
      <c r="K3887" s="110"/>
      <c r="L3887" s="110"/>
      <c r="M3887" s="108"/>
      <c r="N3887" s="108"/>
      <c r="O3887" s="111"/>
      <c r="P3887" s="108"/>
      <c r="Q3887" s="108"/>
      <c r="R3887" s="108"/>
      <c r="S3887" s="182"/>
      <c r="T3887" s="108"/>
    </row>
    <row r="3888" spans="1:20" x14ac:dyDescent="0.25">
      <c r="A3888" s="104"/>
      <c r="B3888" s="112"/>
      <c r="C3888" s="108"/>
      <c r="D3888" s="105"/>
      <c r="E3888" s="105"/>
      <c r="F3888" s="87"/>
      <c r="G3888" s="106"/>
      <c r="H3888" s="107"/>
      <c r="I3888" s="108"/>
      <c r="J3888" s="109"/>
      <c r="K3888" s="110"/>
      <c r="L3888" s="110"/>
      <c r="M3888" s="108"/>
      <c r="N3888" s="108"/>
      <c r="O3888" s="111"/>
      <c r="P3888" s="108"/>
      <c r="Q3888" s="108"/>
      <c r="R3888" s="108"/>
      <c r="S3888" s="182"/>
      <c r="T3888" s="108"/>
    </row>
    <row r="3889" spans="1:20" x14ac:dyDescent="0.25">
      <c r="F3889" s="87"/>
      <c r="Q3889" s="115"/>
      <c r="S3889" s="293"/>
    </row>
    <row r="3890" spans="1:20" x14ac:dyDescent="0.25">
      <c r="F3890" s="87"/>
      <c r="Q3890" s="115"/>
      <c r="S3890" s="293"/>
    </row>
    <row r="3891" spans="1:20" x14ac:dyDescent="0.25">
      <c r="A3891" s="104"/>
      <c r="B3891" s="112"/>
      <c r="C3891" s="108"/>
      <c r="D3891" s="105"/>
      <c r="E3891" s="105"/>
      <c r="F3891" s="87"/>
      <c r="G3891" s="106"/>
      <c r="H3891" s="107"/>
      <c r="I3891" s="108"/>
      <c r="J3891" s="109"/>
      <c r="K3891" s="110"/>
      <c r="L3891" s="110"/>
      <c r="M3891" s="108"/>
      <c r="N3891" s="108"/>
      <c r="O3891" s="111"/>
      <c r="P3891" s="108"/>
      <c r="Q3891" s="193"/>
      <c r="R3891" s="108"/>
      <c r="S3891" s="182"/>
      <c r="T3891" s="108"/>
    </row>
    <row r="3892" spans="1:20" x14ac:dyDescent="0.25">
      <c r="F3892" s="87"/>
      <c r="O3892" s="273"/>
      <c r="Q3892" s="310"/>
      <c r="S3892" s="293"/>
    </row>
    <row r="3893" spans="1:20" x14ac:dyDescent="0.25">
      <c r="A3893" s="104"/>
      <c r="B3893" s="112"/>
      <c r="C3893" s="108"/>
      <c r="D3893" s="105"/>
      <c r="E3893" s="105"/>
      <c r="F3893" s="87"/>
      <c r="G3893" s="106"/>
      <c r="H3893" s="107"/>
      <c r="I3893" s="108"/>
      <c r="J3893" s="109"/>
      <c r="K3893" s="110"/>
      <c r="L3893" s="110"/>
      <c r="M3893" s="108"/>
      <c r="N3893" s="108"/>
      <c r="O3893" s="111"/>
      <c r="P3893" s="108"/>
      <c r="Q3893" s="193"/>
      <c r="R3893" s="108"/>
      <c r="S3893" s="182"/>
      <c r="T3893" s="108"/>
    </row>
    <row r="3894" spans="1:20" x14ac:dyDescent="0.25">
      <c r="A3894" s="104"/>
      <c r="B3894" s="112"/>
      <c r="C3894" s="108"/>
      <c r="D3894" s="105"/>
      <c r="E3894" s="105"/>
      <c r="F3894" s="87"/>
      <c r="G3894" s="106"/>
      <c r="H3894" s="107"/>
      <c r="I3894" s="108"/>
      <c r="J3894" s="109"/>
      <c r="K3894" s="110"/>
      <c r="L3894" s="110"/>
      <c r="M3894" s="108"/>
      <c r="N3894" s="108"/>
      <c r="O3894" s="111"/>
      <c r="P3894" s="108"/>
      <c r="Q3894" s="108"/>
      <c r="R3894" s="108"/>
      <c r="S3894" s="182"/>
      <c r="T3894" s="108"/>
    </row>
    <row r="3895" spans="1:20" x14ac:dyDescent="0.25">
      <c r="A3895" s="104"/>
      <c r="B3895" s="112"/>
      <c r="C3895" s="108"/>
      <c r="D3895" s="105"/>
      <c r="E3895" s="105"/>
      <c r="F3895" s="87"/>
      <c r="G3895" s="106"/>
      <c r="H3895" s="107"/>
      <c r="I3895" s="108"/>
      <c r="J3895" s="109"/>
      <c r="K3895" s="110"/>
      <c r="L3895" s="110"/>
      <c r="M3895" s="108"/>
      <c r="N3895" s="108"/>
      <c r="O3895" s="111"/>
      <c r="P3895" s="108"/>
      <c r="Q3895" s="193"/>
      <c r="R3895" s="108"/>
      <c r="S3895" s="182"/>
      <c r="T3895" s="108"/>
    </row>
    <row r="3896" spans="1:20" x14ac:dyDescent="0.25">
      <c r="F3896" s="87"/>
      <c r="Q3896" s="93"/>
      <c r="S3896" s="293"/>
    </row>
    <row r="3897" spans="1:20" x14ac:dyDescent="0.25">
      <c r="F3897" s="87"/>
      <c r="S3897" s="293"/>
    </row>
    <row r="3898" spans="1:20" x14ac:dyDescent="0.25">
      <c r="A3898" s="104"/>
      <c r="B3898" s="112"/>
      <c r="C3898" s="108"/>
      <c r="D3898" s="105"/>
      <c r="E3898" s="105"/>
      <c r="F3898" s="87"/>
      <c r="G3898" s="106"/>
      <c r="H3898" s="107"/>
      <c r="I3898" s="108"/>
      <c r="J3898" s="109"/>
      <c r="K3898" s="110"/>
      <c r="L3898" s="110"/>
      <c r="M3898" s="108"/>
      <c r="N3898" s="108"/>
      <c r="O3898" s="111"/>
      <c r="P3898" s="108"/>
      <c r="Q3898" s="108"/>
      <c r="R3898" s="108"/>
      <c r="S3898" s="182"/>
      <c r="T3898" s="108"/>
    </row>
    <row r="3899" spans="1:20" x14ac:dyDescent="0.25">
      <c r="B3899" s="112"/>
      <c r="F3899" s="87"/>
      <c r="O3899" s="273"/>
      <c r="P3899" s="108"/>
      <c r="Q3899" s="310"/>
      <c r="S3899" s="293"/>
    </row>
    <row r="3900" spans="1:20" x14ac:dyDescent="0.25">
      <c r="F3900" s="87"/>
      <c r="Q3900" s="310"/>
      <c r="S3900" s="293"/>
    </row>
    <row r="3901" spans="1:20" x14ac:dyDescent="0.25">
      <c r="F3901" s="87"/>
      <c r="S3901" s="293"/>
    </row>
    <row r="3902" spans="1:20" x14ac:dyDescent="0.25">
      <c r="A3902" s="104"/>
      <c r="B3902" s="112"/>
      <c r="C3902" s="108"/>
      <c r="D3902" s="105"/>
      <c r="E3902" s="105"/>
      <c r="F3902" s="87"/>
      <c r="G3902" s="106"/>
      <c r="H3902" s="107"/>
      <c r="I3902" s="108"/>
      <c r="J3902" s="109"/>
      <c r="K3902" s="110"/>
      <c r="L3902" s="110"/>
      <c r="M3902" s="108"/>
      <c r="N3902" s="108"/>
      <c r="O3902" s="111"/>
      <c r="P3902" s="108"/>
      <c r="Q3902" s="193"/>
      <c r="R3902" s="108"/>
      <c r="S3902" s="182"/>
      <c r="T3902" s="108"/>
    </row>
    <row r="3903" spans="1:20" x14ac:dyDescent="0.25">
      <c r="B3903" s="112"/>
      <c r="F3903" s="87"/>
      <c r="O3903" s="273"/>
      <c r="P3903" s="108"/>
      <c r="S3903" s="293"/>
    </row>
    <row r="3904" spans="1:20" x14ac:dyDescent="0.25">
      <c r="A3904" s="104"/>
      <c r="B3904" s="112"/>
      <c r="C3904" s="108"/>
      <c r="D3904" s="105"/>
      <c r="E3904" s="105"/>
      <c r="F3904" s="87"/>
      <c r="G3904" s="106"/>
      <c r="H3904" s="107"/>
      <c r="I3904" s="108"/>
      <c r="J3904" s="109"/>
      <c r="K3904" s="110"/>
      <c r="L3904" s="110"/>
      <c r="M3904" s="108"/>
      <c r="N3904" s="108"/>
      <c r="O3904" s="111"/>
      <c r="P3904" s="108"/>
      <c r="Q3904" s="108"/>
      <c r="R3904" s="108"/>
      <c r="S3904" s="182"/>
      <c r="T3904" s="108"/>
    </row>
    <row r="3905" spans="1:20" x14ac:dyDescent="0.25">
      <c r="A3905" s="104"/>
      <c r="B3905" s="112"/>
      <c r="C3905" s="108"/>
      <c r="D3905" s="105"/>
      <c r="E3905" s="105"/>
      <c r="F3905" s="87"/>
      <c r="G3905" s="106"/>
      <c r="H3905" s="107"/>
      <c r="I3905" s="108"/>
      <c r="J3905" s="109"/>
      <c r="K3905" s="110"/>
      <c r="L3905" s="110"/>
      <c r="M3905" s="108"/>
      <c r="N3905" s="108"/>
      <c r="O3905" s="111"/>
      <c r="P3905" s="108"/>
      <c r="Q3905" s="108"/>
      <c r="R3905" s="108"/>
      <c r="S3905" s="182"/>
      <c r="T3905" s="108"/>
    </row>
    <row r="3906" spans="1:20" x14ac:dyDescent="0.25">
      <c r="A3906" s="104"/>
      <c r="B3906" s="112"/>
      <c r="C3906" s="108"/>
      <c r="D3906" s="105"/>
      <c r="E3906" s="105"/>
      <c r="F3906" s="87"/>
      <c r="G3906" s="106"/>
      <c r="H3906" s="107"/>
      <c r="I3906" s="108"/>
      <c r="J3906" s="109"/>
      <c r="K3906" s="110"/>
      <c r="L3906" s="110"/>
      <c r="M3906" s="108"/>
      <c r="N3906" s="108"/>
      <c r="O3906" s="111"/>
      <c r="P3906" s="108"/>
      <c r="Q3906" s="108"/>
      <c r="R3906" s="108"/>
      <c r="S3906" s="182"/>
      <c r="T3906" s="108"/>
    </row>
    <row r="3907" spans="1:20" x14ac:dyDescent="0.25">
      <c r="F3907" s="87"/>
      <c r="S3907" s="293"/>
    </row>
    <row r="3908" spans="1:20" x14ac:dyDescent="0.25">
      <c r="F3908" s="87"/>
      <c r="Q3908" s="310"/>
      <c r="S3908" s="293"/>
    </row>
    <row r="3909" spans="1:20" x14ac:dyDescent="0.25">
      <c r="A3909" s="104"/>
      <c r="B3909" s="112"/>
      <c r="C3909" s="108"/>
      <c r="D3909" s="105"/>
      <c r="E3909" s="105"/>
      <c r="F3909" s="87"/>
      <c r="G3909" s="106"/>
      <c r="H3909" s="107"/>
      <c r="I3909" s="108"/>
      <c r="J3909" s="109"/>
      <c r="K3909" s="110"/>
      <c r="L3909" s="110"/>
      <c r="M3909" s="108"/>
      <c r="N3909" s="108"/>
      <c r="O3909" s="111"/>
      <c r="P3909" s="108"/>
      <c r="Q3909" s="193"/>
      <c r="R3909" s="108"/>
      <c r="S3909" s="182"/>
      <c r="T3909" s="108"/>
    </row>
    <row r="3910" spans="1:20" x14ac:dyDescent="0.25">
      <c r="F3910" s="87"/>
      <c r="S3910" s="293"/>
    </row>
    <row r="3911" spans="1:20" x14ac:dyDescent="0.25">
      <c r="F3911" s="87"/>
      <c r="Q3911" s="115"/>
      <c r="S3911" s="293"/>
    </row>
    <row r="3912" spans="1:20" x14ac:dyDescent="0.25">
      <c r="A3912" s="104"/>
      <c r="B3912" s="112"/>
      <c r="C3912" s="108"/>
      <c r="D3912" s="105"/>
      <c r="E3912" s="105"/>
      <c r="F3912" s="87"/>
      <c r="G3912" s="106"/>
      <c r="H3912" s="107"/>
      <c r="I3912" s="108"/>
      <c r="J3912" s="109"/>
      <c r="K3912" s="110"/>
      <c r="L3912" s="110"/>
      <c r="M3912" s="108"/>
      <c r="N3912" s="108"/>
      <c r="O3912" s="111"/>
      <c r="P3912" s="108"/>
      <c r="Q3912" s="193"/>
      <c r="R3912" s="108"/>
      <c r="S3912" s="182"/>
      <c r="T3912" s="108"/>
    </row>
    <row r="3913" spans="1:20" x14ac:dyDescent="0.25">
      <c r="A3913" s="104"/>
      <c r="B3913" s="112"/>
      <c r="C3913" s="108"/>
      <c r="D3913" s="105"/>
      <c r="E3913" s="105"/>
      <c r="F3913" s="87"/>
      <c r="G3913" s="106"/>
      <c r="H3913" s="107"/>
      <c r="I3913" s="108"/>
      <c r="J3913" s="109"/>
      <c r="K3913" s="110"/>
      <c r="L3913" s="110"/>
      <c r="M3913" s="108"/>
      <c r="N3913" s="108"/>
      <c r="O3913" s="111"/>
      <c r="P3913" s="108"/>
      <c r="Q3913" s="108"/>
      <c r="R3913" s="108"/>
      <c r="S3913" s="182"/>
      <c r="T3913" s="108"/>
    </row>
    <row r="3914" spans="1:20" x14ac:dyDescent="0.25">
      <c r="A3914" s="104"/>
      <c r="B3914" s="112"/>
      <c r="C3914" s="108"/>
      <c r="D3914" s="105"/>
      <c r="E3914" s="105"/>
      <c r="F3914" s="87"/>
      <c r="G3914" s="106"/>
      <c r="H3914" s="107"/>
      <c r="I3914" s="108"/>
      <c r="J3914" s="109"/>
      <c r="K3914" s="110"/>
      <c r="L3914" s="110"/>
      <c r="M3914" s="108"/>
      <c r="N3914" s="108"/>
      <c r="O3914" s="111"/>
      <c r="P3914" s="108"/>
      <c r="Q3914" s="193"/>
      <c r="R3914" s="108"/>
      <c r="S3914" s="182"/>
      <c r="T3914" s="108"/>
    </row>
    <row r="3915" spans="1:20" x14ac:dyDescent="0.25">
      <c r="A3915" s="104"/>
      <c r="B3915" s="112"/>
      <c r="C3915" s="108"/>
      <c r="D3915" s="105"/>
      <c r="E3915" s="105"/>
      <c r="F3915" s="87"/>
      <c r="G3915" s="106"/>
      <c r="H3915" s="107"/>
      <c r="I3915" s="108"/>
      <c r="J3915" s="109"/>
      <c r="K3915" s="110"/>
      <c r="L3915" s="110"/>
      <c r="M3915" s="108"/>
      <c r="N3915" s="108"/>
      <c r="O3915" s="111"/>
      <c r="P3915" s="108"/>
      <c r="Q3915" s="193"/>
      <c r="R3915" s="108"/>
      <c r="S3915" s="182"/>
      <c r="T3915" s="108"/>
    </row>
    <row r="3916" spans="1:20" x14ac:dyDescent="0.25">
      <c r="F3916" s="87"/>
      <c r="S3916" s="293"/>
    </row>
    <row r="3917" spans="1:20" x14ac:dyDescent="0.25">
      <c r="F3917" s="87"/>
      <c r="O3917" s="115"/>
      <c r="Q3917" s="310"/>
      <c r="S3917" s="293"/>
    </row>
    <row r="3918" spans="1:20" x14ac:dyDescent="0.25">
      <c r="F3918" s="87"/>
      <c r="Q3918" s="115"/>
      <c r="S3918" s="293"/>
    </row>
    <row r="3919" spans="1:20" x14ac:dyDescent="0.25">
      <c r="A3919" s="104"/>
      <c r="B3919" s="112"/>
      <c r="C3919" s="108"/>
      <c r="D3919" s="105"/>
      <c r="E3919" s="105"/>
      <c r="F3919" s="87"/>
      <c r="G3919" s="106"/>
      <c r="H3919" s="107"/>
      <c r="I3919" s="108"/>
      <c r="J3919" s="109"/>
      <c r="K3919" s="110"/>
      <c r="L3919" s="110"/>
      <c r="M3919" s="108"/>
      <c r="N3919" s="108"/>
      <c r="O3919" s="111"/>
      <c r="P3919" s="108"/>
      <c r="Q3919" s="193"/>
      <c r="R3919" s="108"/>
      <c r="S3919" s="182"/>
      <c r="T3919" s="108"/>
    </row>
    <row r="3920" spans="1:20" x14ac:dyDescent="0.25">
      <c r="F3920" s="87"/>
      <c r="S3920" s="293"/>
    </row>
    <row r="3921" spans="1:20" x14ac:dyDescent="0.25">
      <c r="A3921" s="104"/>
      <c r="B3921" s="112"/>
      <c r="C3921" s="108"/>
      <c r="D3921" s="105"/>
      <c r="E3921" s="105"/>
      <c r="F3921" s="87"/>
      <c r="G3921" s="106"/>
      <c r="H3921" s="107"/>
      <c r="I3921" s="108"/>
      <c r="J3921" s="109"/>
      <c r="K3921" s="110"/>
      <c r="L3921" s="110"/>
      <c r="M3921" s="108"/>
      <c r="N3921" s="108"/>
      <c r="O3921" s="111"/>
      <c r="P3921" s="108"/>
      <c r="Q3921" s="108"/>
      <c r="R3921" s="108"/>
      <c r="S3921" s="182"/>
      <c r="T3921" s="108"/>
    </row>
    <row r="3922" spans="1:20" x14ac:dyDescent="0.25">
      <c r="F3922" s="87"/>
      <c r="S3922" s="293"/>
    </row>
    <row r="3923" spans="1:20" x14ac:dyDescent="0.25">
      <c r="A3923" s="104"/>
      <c r="B3923" s="112"/>
      <c r="C3923" s="108"/>
      <c r="D3923" s="105"/>
      <c r="E3923" s="105"/>
      <c r="F3923" s="87"/>
      <c r="G3923" s="106"/>
      <c r="H3923" s="107"/>
      <c r="I3923" s="108"/>
      <c r="J3923" s="109"/>
      <c r="K3923" s="110"/>
      <c r="L3923" s="110"/>
      <c r="M3923" s="108"/>
      <c r="N3923" s="108"/>
      <c r="O3923" s="111"/>
      <c r="P3923" s="108"/>
      <c r="Q3923" s="108"/>
      <c r="R3923" s="108"/>
      <c r="S3923" s="182"/>
      <c r="T3923" s="108"/>
    </row>
    <row r="3924" spans="1:20" x14ac:dyDescent="0.25">
      <c r="F3924" s="87"/>
      <c r="S3924" s="293"/>
    </row>
    <row r="3925" spans="1:20" x14ac:dyDescent="0.25">
      <c r="F3925" s="87"/>
      <c r="Q3925" s="115"/>
      <c r="S3925" s="293"/>
    </row>
    <row r="3926" spans="1:20" x14ac:dyDescent="0.25">
      <c r="F3926" s="87"/>
      <c r="Q3926" s="93"/>
      <c r="S3926" s="293"/>
    </row>
    <row r="3927" spans="1:20" x14ac:dyDescent="0.25">
      <c r="F3927" s="87"/>
      <c r="S3927" s="293"/>
    </row>
    <row r="3928" spans="1:20" x14ac:dyDescent="0.25">
      <c r="F3928" s="87"/>
      <c r="S3928" s="293"/>
    </row>
    <row r="3929" spans="1:20" x14ac:dyDescent="0.25">
      <c r="F3929" s="87"/>
      <c r="Q3929" s="115"/>
      <c r="S3929" s="293"/>
    </row>
    <row r="3930" spans="1:20" x14ac:dyDescent="0.25">
      <c r="A3930" s="104"/>
      <c r="B3930" s="112"/>
      <c r="C3930" s="108"/>
      <c r="D3930" s="105"/>
      <c r="E3930" s="105"/>
      <c r="F3930" s="87"/>
      <c r="G3930" s="106"/>
      <c r="H3930" s="107"/>
      <c r="I3930" s="108"/>
      <c r="J3930" s="109"/>
      <c r="K3930" s="110"/>
      <c r="L3930" s="110"/>
      <c r="M3930" s="108"/>
      <c r="N3930" s="108"/>
      <c r="O3930" s="111"/>
      <c r="P3930" s="108"/>
      <c r="Q3930" s="108"/>
      <c r="R3930" s="108"/>
      <c r="S3930" s="182"/>
      <c r="T3930" s="108"/>
    </row>
    <row r="3931" spans="1:20" x14ac:dyDescent="0.25">
      <c r="A3931" s="104"/>
      <c r="B3931" s="112"/>
      <c r="C3931" s="108"/>
      <c r="D3931" s="105"/>
      <c r="E3931" s="105"/>
      <c r="F3931" s="87"/>
      <c r="G3931" s="106"/>
      <c r="H3931" s="107"/>
      <c r="I3931" s="108"/>
      <c r="J3931" s="109"/>
      <c r="K3931" s="110"/>
      <c r="L3931" s="110"/>
      <c r="M3931" s="108"/>
      <c r="N3931" s="108"/>
      <c r="O3931" s="111"/>
      <c r="P3931" s="108"/>
      <c r="Q3931" s="193"/>
      <c r="R3931" s="108"/>
      <c r="S3931" s="182"/>
      <c r="T3931" s="108"/>
    </row>
    <row r="3932" spans="1:20" x14ac:dyDescent="0.25">
      <c r="F3932" s="87"/>
      <c r="S3932" s="293"/>
    </row>
    <row r="3933" spans="1:20" x14ac:dyDescent="0.25">
      <c r="F3933" s="87"/>
      <c r="Q3933" s="115"/>
      <c r="S3933" s="293"/>
    </row>
    <row r="3934" spans="1:20" x14ac:dyDescent="0.25">
      <c r="F3934" s="87"/>
      <c r="S3934" s="293"/>
    </row>
    <row r="3935" spans="1:20" x14ac:dyDescent="0.25">
      <c r="F3935" s="87"/>
      <c r="Q3935" s="115"/>
      <c r="S3935" s="293"/>
    </row>
    <row r="3936" spans="1:20" x14ac:dyDescent="0.25">
      <c r="A3936" s="104"/>
      <c r="B3936" s="112"/>
      <c r="C3936" s="108"/>
      <c r="D3936" s="105"/>
      <c r="E3936" s="105"/>
      <c r="F3936" s="87"/>
      <c r="G3936" s="106"/>
      <c r="H3936" s="107"/>
      <c r="I3936" s="108"/>
      <c r="J3936" s="109"/>
      <c r="K3936" s="110"/>
      <c r="L3936" s="110"/>
      <c r="M3936" s="108"/>
      <c r="N3936" s="108"/>
      <c r="O3936" s="111"/>
      <c r="P3936" s="108"/>
      <c r="Q3936" s="108"/>
      <c r="R3936" s="108"/>
      <c r="S3936" s="182"/>
      <c r="T3936" s="108"/>
    </row>
    <row r="3937" spans="1:20" x14ac:dyDescent="0.25">
      <c r="F3937" s="87"/>
      <c r="O3937" s="273"/>
      <c r="S3937" s="293"/>
    </row>
    <row r="3938" spans="1:20" x14ac:dyDescent="0.25">
      <c r="F3938" s="87"/>
      <c r="S3938" s="293"/>
    </row>
    <row r="3939" spans="1:20" x14ac:dyDescent="0.25">
      <c r="F3939" s="87"/>
      <c r="Q3939" s="115"/>
      <c r="S3939" s="293"/>
    </row>
    <row r="3940" spans="1:20" x14ac:dyDescent="0.25">
      <c r="F3940" s="87"/>
      <c r="Q3940" s="115"/>
      <c r="S3940" s="293"/>
    </row>
    <row r="3941" spans="1:20" x14ac:dyDescent="0.25">
      <c r="F3941" s="87"/>
      <c r="O3941" s="273"/>
      <c r="S3941" s="293"/>
    </row>
    <row r="3942" spans="1:20" x14ac:dyDescent="0.25">
      <c r="F3942" s="87"/>
      <c r="Q3942" s="115"/>
      <c r="S3942" s="293"/>
    </row>
    <row r="3943" spans="1:20" x14ac:dyDescent="0.25">
      <c r="A3943" s="104"/>
      <c r="B3943" s="112"/>
      <c r="C3943" s="108"/>
      <c r="D3943" s="105"/>
      <c r="E3943" s="105"/>
      <c r="F3943" s="87"/>
      <c r="G3943" s="106"/>
      <c r="H3943" s="107"/>
      <c r="I3943" s="108"/>
      <c r="J3943" s="109"/>
      <c r="K3943" s="110"/>
      <c r="L3943" s="110"/>
      <c r="M3943" s="108"/>
      <c r="N3943" s="108"/>
      <c r="O3943" s="111"/>
      <c r="P3943" s="108"/>
      <c r="Q3943" s="108"/>
      <c r="R3943" s="108"/>
      <c r="S3943" s="182"/>
      <c r="T3943" s="108"/>
    </row>
    <row r="3944" spans="1:20" x14ac:dyDescent="0.25">
      <c r="B3944" s="112"/>
      <c r="F3944" s="87"/>
      <c r="O3944" s="273"/>
      <c r="P3944" s="108"/>
      <c r="S3944" s="293"/>
    </row>
    <row r="3945" spans="1:20" x14ac:dyDescent="0.25">
      <c r="F3945" s="87"/>
      <c r="S3945" s="293"/>
    </row>
    <row r="3946" spans="1:20" x14ac:dyDescent="0.25">
      <c r="A3946" s="104"/>
      <c r="B3946" s="112"/>
      <c r="C3946" s="108"/>
      <c r="D3946" s="105"/>
      <c r="E3946" s="105"/>
      <c r="F3946" s="87"/>
      <c r="G3946" s="106"/>
      <c r="H3946" s="107"/>
      <c r="I3946" s="108"/>
      <c r="J3946" s="109"/>
      <c r="K3946" s="110"/>
      <c r="L3946" s="110"/>
      <c r="M3946" s="108"/>
      <c r="N3946" s="108"/>
      <c r="O3946" s="111"/>
      <c r="P3946" s="108"/>
      <c r="Q3946" s="108"/>
      <c r="R3946" s="108"/>
      <c r="S3946" s="182"/>
      <c r="T3946" s="108"/>
    </row>
    <row r="3947" spans="1:20" x14ac:dyDescent="0.25">
      <c r="F3947" s="87"/>
      <c r="S3947" s="293"/>
    </row>
    <row r="3948" spans="1:20" x14ac:dyDescent="0.25">
      <c r="B3948" s="112"/>
      <c r="F3948" s="87"/>
      <c r="O3948" s="273"/>
      <c r="P3948" s="108"/>
      <c r="S3948" s="293"/>
    </row>
    <row r="3949" spans="1:20" x14ac:dyDescent="0.25">
      <c r="F3949" s="87"/>
      <c r="Q3949" s="115"/>
      <c r="S3949" s="293"/>
    </row>
    <row r="3950" spans="1:20" x14ac:dyDescent="0.25">
      <c r="A3950" s="104"/>
      <c r="B3950" s="112"/>
      <c r="C3950" s="108"/>
      <c r="D3950" s="105"/>
      <c r="E3950" s="105"/>
      <c r="F3950" s="87"/>
      <c r="G3950" s="106"/>
      <c r="H3950" s="107"/>
      <c r="I3950" s="108"/>
      <c r="J3950" s="109"/>
      <c r="K3950" s="110"/>
      <c r="L3950" s="110"/>
      <c r="M3950" s="108"/>
      <c r="N3950" s="108"/>
      <c r="O3950" s="111"/>
      <c r="P3950" s="108"/>
      <c r="Q3950" s="108"/>
      <c r="R3950" s="108"/>
      <c r="S3950" s="182"/>
      <c r="T3950" s="108"/>
    </row>
    <row r="3951" spans="1:20" x14ac:dyDescent="0.25">
      <c r="F3951" s="87"/>
      <c r="O3951" s="273"/>
      <c r="S3951" s="293"/>
    </row>
    <row r="3952" spans="1:20" x14ac:dyDescent="0.25">
      <c r="F3952" s="87"/>
      <c r="S3952" s="293"/>
    </row>
    <row r="3953" spans="1:20" x14ac:dyDescent="0.25">
      <c r="F3953" s="87"/>
      <c r="S3953" s="293"/>
    </row>
    <row r="3954" spans="1:20" x14ac:dyDescent="0.25">
      <c r="F3954" s="87"/>
      <c r="Q3954" s="115"/>
      <c r="S3954" s="293"/>
    </row>
    <row r="3955" spans="1:20" x14ac:dyDescent="0.25">
      <c r="F3955" s="87"/>
      <c r="Q3955" s="115"/>
      <c r="S3955" s="293"/>
    </row>
    <row r="3956" spans="1:20" x14ac:dyDescent="0.25">
      <c r="A3956" s="104"/>
      <c r="B3956" s="112"/>
      <c r="C3956" s="108"/>
      <c r="D3956" s="105"/>
      <c r="E3956" s="105"/>
      <c r="F3956" s="87"/>
      <c r="G3956" s="106"/>
      <c r="H3956" s="107"/>
      <c r="I3956" s="108"/>
      <c r="J3956" s="109"/>
      <c r="K3956" s="110"/>
      <c r="L3956" s="110"/>
      <c r="M3956" s="108"/>
      <c r="N3956" s="108"/>
      <c r="O3956" s="111"/>
      <c r="P3956" s="108"/>
      <c r="Q3956" s="108"/>
      <c r="R3956" s="108"/>
      <c r="S3956" s="182"/>
      <c r="T3956" s="108"/>
    </row>
    <row r="3957" spans="1:20" x14ac:dyDescent="0.25">
      <c r="F3957" s="87"/>
      <c r="S3957" s="293"/>
    </row>
    <row r="3958" spans="1:20" x14ac:dyDescent="0.25">
      <c r="F3958" s="87"/>
      <c r="S3958" s="293"/>
    </row>
    <row r="3959" spans="1:20" x14ac:dyDescent="0.25">
      <c r="F3959" s="87"/>
      <c r="O3959" s="273"/>
      <c r="S3959" s="293"/>
    </row>
    <row r="3960" spans="1:20" x14ac:dyDescent="0.25">
      <c r="F3960" s="87"/>
      <c r="O3960" s="273"/>
      <c r="S3960" s="293"/>
    </row>
    <row r="3961" spans="1:20" x14ac:dyDescent="0.25">
      <c r="F3961" s="87"/>
      <c r="O3961" s="273"/>
      <c r="S3961" s="293"/>
    </row>
    <row r="3962" spans="1:20" x14ac:dyDescent="0.25">
      <c r="F3962" s="87"/>
      <c r="O3962" s="273"/>
      <c r="S3962" s="293"/>
    </row>
    <row r="3963" spans="1:20" x14ac:dyDescent="0.25">
      <c r="F3963" s="87"/>
      <c r="O3963" s="273"/>
      <c r="S3963" s="293"/>
    </row>
    <row r="3964" spans="1:20" x14ac:dyDescent="0.25">
      <c r="F3964" s="87"/>
      <c r="S3964" s="293"/>
    </row>
    <row r="3965" spans="1:20" x14ac:dyDescent="0.25">
      <c r="B3965" s="112"/>
      <c r="F3965" s="87"/>
      <c r="O3965" s="273"/>
      <c r="P3965" s="108"/>
      <c r="S3965" s="293"/>
    </row>
    <row r="3966" spans="1:20" x14ac:dyDescent="0.25">
      <c r="B3966" s="112"/>
      <c r="F3966" s="87"/>
      <c r="O3966" s="273"/>
      <c r="P3966" s="108"/>
      <c r="S3966" s="293"/>
    </row>
    <row r="3967" spans="1:20" x14ac:dyDescent="0.25">
      <c r="B3967" s="112"/>
      <c r="F3967" s="87"/>
      <c r="S3967" s="293"/>
    </row>
    <row r="3968" spans="1:20" x14ac:dyDescent="0.25">
      <c r="A3968" s="104"/>
      <c r="B3968" s="112"/>
      <c r="C3968" s="108"/>
      <c r="D3968" s="105"/>
      <c r="E3968" s="105"/>
      <c r="F3968" s="87"/>
      <c r="G3968" s="106"/>
      <c r="H3968" s="107"/>
      <c r="I3968" s="108"/>
      <c r="J3968" s="109"/>
      <c r="K3968" s="110"/>
      <c r="L3968" s="110"/>
      <c r="M3968" s="108"/>
      <c r="N3968" s="108"/>
      <c r="O3968" s="111"/>
      <c r="P3968" s="108"/>
      <c r="Q3968" s="108"/>
      <c r="R3968" s="108"/>
      <c r="S3968" s="182"/>
      <c r="T3968" s="108"/>
    </row>
    <row r="3969" spans="1:20" x14ac:dyDescent="0.25">
      <c r="B3969" s="112"/>
      <c r="F3969" s="87"/>
      <c r="O3969" s="273"/>
      <c r="P3969" s="108"/>
      <c r="S3969" s="293"/>
    </row>
    <row r="3970" spans="1:20" x14ac:dyDescent="0.25">
      <c r="B3970" s="112"/>
      <c r="F3970" s="87"/>
      <c r="O3970" s="273"/>
      <c r="P3970" s="108"/>
      <c r="S3970" s="293"/>
    </row>
    <row r="3971" spans="1:20" x14ac:dyDescent="0.25">
      <c r="A3971" s="104"/>
      <c r="B3971" s="112"/>
      <c r="C3971" s="108"/>
      <c r="D3971" s="105"/>
      <c r="E3971" s="105"/>
      <c r="F3971" s="87"/>
      <c r="G3971" s="106"/>
      <c r="H3971" s="107"/>
      <c r="I3971" s="108"/>
      <c r="J3971" s="109"/>
      <c r="K3971" s="110"/>
      <c r="L3971" s="110"/>
      <c r="M3971" s="108"/>
      <c r="N3971" s="108"/>
      <c r="O3971" s="111"/>
      <c r="P3971" s="108"/>
      <c r="Q3971" s="108"/>
      <c r="R3971" s="108"/>
      <c r="S3971" s="182"/>
      <c r="T3971" s="108"/>
    </row>
    <row r="3972" spans="1:20" x14ac:dyDescent="0.25">
      <c r="A3972" s="104"/>
      <c r="B3972" s="112"/>
      <c r="C3972" s="108"/>
      <c r="D3972" s="105"/>
      <c r="E3972" s="105"/>
      <c r="F3972" s="87"/>
      <c r="G3972" s="106"/>
      <c r="H3972" s="107"/>
      <c r="I3972" s="108"/>
      <c r="J3972" s="109"/>
      <c r="K3972" s="110"/>
      <c r="L3972" s="110"/>
      <c r="M3972" s="108"/>
      <c r="N3972" s="108"/>
      <c r="O3972" s="111"/>
      <c r="P3972" s="108"/>
      <c r="Q3972" s="108"/>
      <c r="R3972" s="108"/>
      <c r="S3972" s="182"/>
      <c r="T3972" s="108"/>
    </row>
    <row r="3973" spans="1:20" x14ac:dyDescent="0.25">
      <c r="B3973" s="112"/>
      <c r="F3973" s="87"/>
      <c r="Q3973" s="310"/>
      <c r="S3973" s="293"/>
    </row>
    <row r="3974" spans="1:20" x14ac:dyDescent="0.25">
      <c r="B3974" s="112"/>
      <c r="F3974" s="87"/>
      <c r="Q3974" s="310"/>
      <c r="S3974" s="293"/>
    </row>
    <row r="3975" spans="1:20" x14ac:dyDescent="0.25">
      <c r="F3975" s="87"/>
      <c r="Q3975" s="115"/>
      <c r="S3975" s="293"/>
    </row>
    <row r="3976" spans="1:20" x14ac:dyDescent="0.25">
      <c r="B3976" s="112"/>
      <c r="F3976" s="87"/>
      <c r="S3976" s="293"/>
    </row>
    <row r="3977" spans="1:20" x14ac:dyDescent="0.25">
      <c r="A3977" s="104"/>
      <c r="B3977" s="112"/>
      <c r="C3977" s="108"/>
      <c r="D3977" s="105"/>
      <c r="E3977" s="105"/>
      <c r="F3977" s="87"/>
      <c r="G3977" s="106"/>
      <c r="H3977" s="107"/>
      <c r="I3977" s="108"/>
      <c r="J3977" s="109"/>
      <c r="K3977" s="110"/>
      <c r="L3977" s="110"/>
      <c r="M3977" s="108"/>
      <c r="N3977" s="108"/>
      <c r="O3977" s="111"/>
      <c r="P3977" s="108"/>
      <c r="Q3977" s="108"/>
      <c r="R3977" s="108"/>
      <c r="S3977" s="182"/>
      <c r="T3977" s="108"/>
    </row>
    <row r="3978" spans="1:20" x14ac:dyDescent="0.25">
      <c r="B3978" s="112"/>
      <c r="F3978" s="87"/>
      <c r="S3978" s="293"/>
    </row>
    <row r="3979" spans="1:20" x14ac:dyDescent="0.25">
      <c r="F3979" s="87"/>
      <c r="O3979" s="273"/>
      <c r="S3979" s="293"/>
    </row>
    <row r="3980" spans="1:20" x14ac:dyDescent="0.25">
      <c r="B3980" s="112"/>
      <c r="F3980" s="87"/>
      <c r="S3980" s="293"/>
    </row>
    <row r="3981" spans="1:20" x14ac:dyDescent="0.25">
      <c r="B3981" s="112"/>
      <c r="F3981" s="87"/>
      <c r="S3981" s="293"/>
    </row>
    <row r="3982" spans="1:20" x14ac:dyDescent="0.25">
      <c r="B3982" s="112"/>
      <c r="F3982" s="87"/>
      <c r="S3982" s="293"/>
    </row>
    <row r="3983" spans="1:20" x14ac:dyDescent="0.25">
      <c r="A3983" s="104"/>
      <c r="B3983" s="142"/>
      <c r="C3983" s="108"/>
      <c r="D3983" s="105"/>
      <c r="E3983" s="105"/>
      <c r="F3983" s="87"/>
      <c r="G3983" s="106"/>
      <c r="H3983" s="107"/>
      <c r="I3983" s="108"/>
      <c r="J3983" s="109"/>
      <c r="K3983" s="110"/>
      <c r="L3983" s="110"/>
      <c r="M3983" s="108"/>
      <c r="N3983" s="108"/>
      <c r="O3983" s="111"/>
      <c r="P3983" s="108"/>
      <c r="Q3983" s="108"/>
      <c r="R3983" s="108"/>
      <c r="S3983" s="182"/>
      <c r="T3983" s="108"/>
    </row>
    <row r="3984" spans="1:20" x14ac:dyDescent="0.25">
      <c r="B3984" s="112"/>
      <c r="F3984" s="87"/>
      <c r="S3984" s="293"/>
    </row>
    <row r="3985" spans="1:20" x14ac:dyDescent="0.25">
      <c r="A3985" s="104"/>
      <c r="B3985" s="142"/>
      <c r="C3985" s="108"/>
      <c r="D3985" s="105"/>
      <c r="E3985" s="105"/>
      <c r="F3985" s="87"/>
      <c r="G3985" s="106"/>
      <c r="H3985" s="107"/>
      <c r="I3985" s="108"/>
      <c r="J3985" s="109"/>
      <c r="K3985" s="110"/>
      <c r="L3985" s="110"/>
      <c r="M3985" s="108"/>
      <c r="N3985" s="108"/>
      <c r="O3985" s="108"/>
      <c r="P3985" s="108"/>
      <c r="Q3985" s="108"/>
      <c r="R3985" s="108"/>
      <c r="S3985" s="182"/>
      <c r="T3985" s="108"/>
    </row>
    <row r="3986" spans="1:20" x14ac:dyDescent="0.25">
      <c r="B3986" s="112"/>
      <c r="F3986" s="87"/>
      <c r="S3986" s="293"/>
    </row>
    <row r="3987" spans="1:20" x14ac:dyDescent="0.25">
      <c r="A3987" s="104"/>
      <c r="B3987" s="142"/>
      <c r="C3987" s="108"/>
      <c r="D3987" s="105"/>
      <c r="E3987" s="105"/>
      <c r="F3987" s="87"/>
      <c r="G3987" s="106"/>
      <c r="H3987" s="107"/>
      <c r="I3987" s="108"/>
      <c r="J3987" s="109"/>
      <c r="K3987" s="110"/>
      <c r="L3987" s="110"/>
      <c r="M3987" s="108"/>
      <c r="N3987" s="108"/>
      <c r="O3987" s="108"/>
      <c r="P3987" s="108"/>
      <c r="Q3987" s="108"/>
      <c r="R3987" s="108"/>
      <c r="S3987" s="182"/>
      <c r="T3987" s="108"/>
    </row>
    <row r="3988" spans="1:20" x14ac:dyDescent="0.25">
      <c r="A3988" s="104"/>
      <c r="B3988" s="142"/>
      <c r="C3988" s="108"/>
      <c r="D3988" s="105"/>
      <c r="E3988" s="105"/>
      <c r="F3988" s="87"/>
      <c r="G3988" s="106"/>
      <c r="H3988" s="107"/>
      <c r="I3988" s="108"/>
      <c r="J3988" s="109"/>
      <c r="K3988" s="110"/>
      <c r="L3988" s="110"/>
      <c r="M3988" s="108"/>
      <c r="N3988" s="108"/>
      <c r="O3988" s="108"/>
      <c r="P3988" s="108"/>
      <c r="Q3988" s="108"/>
      <c r="R3988" s="108"/>
      <c r="S3988" s="182"/>
      <c r="T3988" s="108"/>
    </row>
    <row r="3989" spans="1:20" x14ac:dyDescent="0.25">
      <c r="F3989" s="87"/>
      <c r="O3989" s="273"/>
      <c r="S3989" s="293"/>
    </row>
    <row r="3990" spans="1:20" x14ac:dyDescent="0.25">
      <c r="A3990" s="104"/>
      <c r="B3990" s="112"/>
      <c r="C3990" s="108"/>
      <c r="D3990" s="105"/>
      <c r="E3990" s="105"/>
      <c r="F3990" s="87"/>
      <c r="G3990" s="106"/>
      <c r="H3990" s="107"/>
      <c r="I3990" s="108"/>
      <c r="J3990" s="109"/>
      <c r="K3990" s="110"/>
      <c r="L3990" s="110"/>
      <c r="M3990" s="108"/>
      <c r="N3990" s="108"/>
      <c r="O3990" s="111"/>
      <c r="P3990" s="108"/>
      <c r="Q3990" s="108"/>
      <c r="R3990" s="108"/>
      <c r="S3990" s="182"/>
      <c r="T3990" s="108"/>
    </row>
    <row r="3991" spans="1:20" x14ac:dyDescent="0.25">
      <c r="A3991" s="104"/>
      <c r="B3991" s="112"/>
      <c r="C3991" s="108"/>
      <c r="D3991" s="105"/>
      <c r="E3991" s="105"/>
      <c r="F3991" s="87"/>
      <c r="G3991" s="106"/>
      <c r="H3991" s="107"/>
      <c r="I3991" s="108"/>
      <c r="J3991" s="109"/>
      <c r="K3991" s="110"/>
      <c r="L3991" s="110"/>
      <c r="M3991" s="108"/>
      <c r="N3991" s="108"/>
      <c r="O3991" s="111"/>
      <c r="P3991" s="108"/>
      <c r="Q3991" s="108"/>
      <c r="R3991" s="108"/>
      <c r="S3991" s="182"/>
      <c r="T3991" s="108"/>
    </row>
    <row r="3992" spans="1:20" x14ac:dyDescent="0.25">
      <c r="A3992" s="104"/>
      <c r="B3992" s="112"/>
      <c r="C3992" s="108"/>
      <c r="D3992" s="105"/>
      <c r="E3992" s="105"/>
      <c r="F3992" s="87"/>
      <c r="G3992" s="230"/>
      <c r="H3992" s="107"/>
      <c r="I3992" s="108"/>
      <c r="J3992" s="109"/>
      <c r="K3992" s="110"/>
      <c r="L3992" s="110"/>
      <c r="M3992" s="108"/>
      <c r="N3992" s="108"/>
      <c r="O3992" s="111"/>
      <c r="P3992" s="108"/>
      <c r="Q3992" s="108"/>
      <c r="R3992" s="108"/>
      <c r="S3992" s="182"/>
      <c r="T3992" s="108"/>
    </row>
    <row r="3993" spans="1:20" x14ac:dyDescent="0.25">
      <c r="F3993" s="87"/>
      <c r="S3993" s="293"/>
    </row>
    <row r="3994" spans="1:20" x14ac:dyDescent="0.25">
      <c r="A3994" s="104"/>
      <c r="B3994" s="142"/>
      <c r="C3994" s="108"/>
      <c r="D3994" s="105"/>
      <c r="E3994" s="105"/>
      <c r="F3994" s="87"/>
      <c r="G3994" s="106"/>
      <c r="H3994" s="107"/>
      <c r="I3994" s="108"/>
      <c r="J3994" s="109"/>
      <c r="K3994" s="110"/>
      <c r="L3994" s="110"/>
      <c r="M3994" s="108"/>
      <c r="N3994" s="108"/>
      <c r="O3994" s="108"/>
      <c r="P3994" s="108"/>
      <c r="Q3994" s="108"/>
      <c r="R3994" s="108"/>
      <c r="S3994" s="182"/>
      <c r="T3994" s="108"/>
    </row>
    <row r="3995" spans="1:20" x14ac:dyDescent="0.25">
      <c r="A3995" s="104"/>
      <c r="B3995" s="142"/>
      <c r="C3995" s="108"/>
      <c r="D3995" s="105"/>
      <c r="E3995" s="105"/>
      <c r="F3995" s="87"/>
      <c r="G3995" s="106"/>
      <c r="H3995" s="107"/>
      <c r="I3995" s="108"/>
      <c r="J3995" s="109"/>
      <c r="K3995" s="110"/>
      <c r="L3995" s="110"/>
      <c r="M3995" s="108"/>
      <c r="N3995" s="108"/>
      <c r="O3995" s="108"/>
      <c r="P3995" s="108"/>
      <c r="Q3995" s="108"/>
      <c r="R3995" s="108"/>
      <c r="S3995" s="182"/>
      <c r="T3995" s="108"/>
    </row>
    <row r="3996" spans="1:20" x14ac:dyDescent="0.25">
      <c r="F3996" s="87"/>
      <c r="S3996" s="293"/>
    </row>
    <row r="3997" spans="1:20" x14ac:dyDescent="0.25">
      <c r="A3997" s="104"/>
      <c r="B3997" s="142"/>
      <c r="C3997" s="108"/>
      <c r="D3997" s="105"/>
      <c r="E3997" s="105"/>
      <c r="F3997" s="87"/>
      <c r="G3997" s="106"/>
      <c r="H3997" s="107"/>
      <c r="I3997" s="108"/>
      <c r="J3997" s="109"/>
      <c r="K3997" s="110"/>
      <c r="L3997" s="110"/>
      <c r="M3997" s="108"/>
      <c r="N3997" s="108"/>
      <c r="O3997" s="108"/>
      <c r="P3997" s="108"/>
      <c r="Q3997" s="108"/>
      <c r="R3997" s="108"/>
      <c r="S3997" s="182"/>
      <c r="T3997" s="108"/>
    </row>
    <row r="3998" spans="1:20" x14ac:dyDescent="0.25">
      <c r="A3998" s="104"/>
      <c r="B3998" s="112"/>
      <c r="C3998" s="108"/>
      <c r="D3998" s="105"/>
      <c r="E3998" s="105"/>
      <c r="F3998" s="87"/>
      <c r="G3998" s="106"/>
      <c r="H3998" s="107"/>
      <c r="I3998" s="108"/>
      <c r="J3998" s="109"/>
      <c r="K3998" s="110"/>
      <c r="L3998" s="110"/>
      <c r="M3998" s="108"/>
      <c r="N3998" s="108"/>
      <c r="O3998" s="111"/>
      <c r="P3998" s="108"/>
      <c r="Q3998" s="108"/>
      <c r="R3998" s="108"/>
      <c r="S3998" s="182"/>
      <c r="T3998" s="108"/>
    </row>
    <row r="3999" spans="1:20" x14ac:dyDescent="0.25">
      <c r="F3999" s="87"/>
      <c r="S3999" s="293"/>
    </row>
    <row r="4000" spans="1:20" x14ac:dyDescent="0.25">
      <c r="F4000" s="87"/>
      <c r="O4000" s="273"/>
      <c r="S4000" s="293"/>
    </row>
    <row r="4001" spans="1:20" x14ac:dyDescent="0.25">
      <c r="A4001" s="104"/>
      <c r="B4001" s="112"/>
      <c r="C4001" s="108"/>
      <c r="D4001" s="105"/>
      <c r="E4001" s="105"/>
      <c r="F4001" s="87"/>
      <c r="G4001" s="106"/>
      <c r="H4001" s="107"/>
      <c r="I4001" s="108"/>
      <c r="J4001" s="109"/>
      <c r="K4001" s="110"/>
      <c r="L4001" s="110"/>
      <c r="M4001" s="108"/>
      <c r="N4001" s="108"/>
      <c r="O4001" s="111"/>
      <c r="P4001" s="108"/>
      <c r="Q4001" s="108"/>
      <c r="R4001" s="108"/>
      <c r="S4001" s="182"/>
      <c r="T4001" s="108"/>
    </row>
    <row r="4002" spans="1:20" x14ac:dyDescent="0.25">
      <c r="A4002" s="104"/>
      <c r="B4002" s="112"/>
      <c r="C4002" s="108"/>
      <c r="D4002" s="105"/>
      <c r="E4002" s="105"/>
      <c r="F4002" s="87"/>
      <c r="G4002" s="106"/>
      <c r="H4002" s="107"/>
      <c r="I4002" s="108"/>
      <c r="J4002" s="109"/>
      <c r="K4002" s="110"/>
      <c r="L4002" s="110"/>
      <c r="M4002" s="108"/>
      <c r="N4002" s="108"/>
      <c r="O4002" s="111"/>
      <c r="P4002" s="108"/>
      <c r="Q4002" s="108"/>
      <c r="R4002" s="108"/>
      <c r="S4002" s="182"/>
      <c r="T4002" s="108"/>
    </row>
    <row r="4003" spans="1:20" x14ac:dyDescent="0.25">
      <c r="B4003" s="112"/>
      <c r="F4003" s="87"/>
      <c r="S4003" s="293"/>
    </row>
    <row r="4004" spans="1:20" x14ac:dyDescent="0.25">
      <c r="B4004" s="112"/>
      <c r="F4004" s="87"/>
      <c r="S4004" s="293"/>
    </row>
    <row r="4005" spans="1:20" x14ac:dyDescent="0.25">
      <c r="B4005" s="112"/>
      <c r="F4005" s="87"/>
      <c r="S4005" s="293"/>
    </row>
    <row r="4006" spans="1:20" x14ac:dyDescent="0.25">
      <c r="A4006" s="104"/>
      <c r="B4006" s="112"/>
      <c r="C4006" s="108"/>
      <c r="D4006" s="105"/>
      <c r="E4006" s="105"/>
      <c r="F4006" s="87"/>
      <c r="G4006" s="106"/>
      <c r="H4006" s="107"/>
      <c r="I4006" s="108"/>
      <c r="J4006" s="109"/>
      <c r="K4006" s="110"/>
      <c r="L4006" s="110"/>
      <c r="M4006" s="108"/>
      <c r="N4006" s="108"/>
      <c r="O4006" s="111"/>
      <c r="P4006" s="108"/>
      <c r="Q4006" s="108"/>
      <c r="R4006" s="108"/>
      <c r="S4006" s="182"/>
      <c r="T4006" s="108"/>
    </row>
    <row r="4007" spans="1:20" x14ac:dyDescent="0.25">
      <c r="A4007" s="104"/>
      <c r="B4007" s="112"/>
      <c r="C4007" s="108"/>
      <c r="D4007" s="105"/>
      <c r="E4007" s="105"/>
      <c r="F4007" s="87"/>
      <c r="G4007" s="106"/>
      <c r="H4007" s="107"/>
      <c r="I4007" s="108"/>
      <c r="J4007" s="109"/>
      <c r="K4007" s="110"/>
      <c r="L4007" s="110"/>
      <c r="M4007" s="108"/>
      <c r="N4007" s="108"/>
      <c r="O4007" s="111"/>
      <c r="P4007" s="108"/>
      <c r="Q4007" s="108"/>
      <c r="R4007" s="108"/>
      <c r="S4007" s="182"/>
      <c r="T4007" s="108"/>
    </row>
    <row r="4008" spans="1:20" x14ac:dyDescent="0.25">
      <c r="F4008" s="87"/>
      <c r="O4008" s="273"/>
      <c r="S4008" s="293"/>
    </row>
    <row r="4009" spans="1:20" x14ac:dyDescent="0.25">
      <c r="B4009" s="112"/>
      <c r="F4009" s="87"/>
      <c r="Q4009" s="115"/>
      <c r="S4009" s="293"/>
    </row>
    <row r="4010" spans="1:20" x14ac:dyDescent="0.25">
      <c r="F4010" s="87"/>
      <c r="O4010" s="273"/>
      <c r="S4010" s="293"/>
    </row>
    <row r="4011" spans="1:20" x14ac:dyDescent="0.25">
      <c r="A4011" s="104"/>
      <c r="B4011" s="112"/>
      <c r="C4011" s="108"/>
      <c r="D4011" s="105"/>
      <c r="E4011" s="105"/>
      <c r="F4011" s="87"/>
      <c r="G4011" s="106"/>
      <c r="H4011" s="107"/>
      <c r="I4011" s="108"/>
      <c r="J4011" s="109"/>
      <c r="K4011" s="110"/>
      <c r="L4011" s="110"/>
      <c r="M4011" s="108"/>
      <c r="N4011" s="108"/>
      <c r="O4011" s="111"/>
      <c r="P4011" s="108"/>
      <c r="Q4011" s="108"/>
      <c r="R4011" s="108"/>
      <c r="S4011" s="182"/>
      <c r="T4011" s="108"/>
    </row>
    <row r="4012" spans="1:20" x14ac:dyDescent="0.25">
      <c r="A4012" s="104"/>
      <c r="B4012" s="142"/>
      <c r="C4012" s="108"/>
      <c r="D4012" s="105"/>
      <c r="E4012" s="105"/>
      <c r="F4012" s="87"/>
      <c r="G4012" s="106"/>
      <c r="H4012" s="107"/>
      <c r="I4012" s="108"/>
      <c r="J4012" s="109"/>
      <c r="K4012" s="110"/>
      <c r="L4012" s="110"/>
      <c r="M4012" s="108"/>
      <c r="N4012" s="108"/>
      <c r="O4012" s="108"/>
      <c r="P4012" s="108"/>
      <c r="Q4012" s="115"/>
      <c r="R4012" s="108"/>
      <c r="S4012" s="182"/>
      <c r="T4012" s="108"/>
    </row>
    <row r="4013" spans="1:20" x14ac:dyDescent="0.25">
      <c r="A4013" s="104"/>
      <c r="B4013" s="112"/>
      <c r="C4013" s="108"/>
      <c r="D4013" s="105"/>
      <c r="E4013" s="105"/>
      <c r="F4013" s="87"/>
      <c r="G4013" s="106"/>
      <c r="H4013" s="107"/>
      <c r="I4013" s="108"/>
      <c r="J4013" s="109"/>
      <c r="K4013" s="110"/>
      <c r="L4013" s="110"/>
      <c r="M4013" s="108"/>
      <c r="N4013" s="108"/>
      <c r="O4013" s="111"/>
      <c r="P4013" s="108"/>
      <c r="Q4013" s="108"/>
      <c r="R4013" s="108"/>
      <c r="S4013" s="182"/>
      <c r="T4013" s="108"/>
    </row>
    <row r="4014" spans="1:20" x14ac:dyDescent="0.25">
      <c r="F4014" s="87"/>
      <c r="S4014" s="293"/>
    </row>
    <row r="4015" spans="1:20" x14ac:dyDescent="0.25">
      <c r="A4015" s="104"/>
      <c r="B4015" s="112"/>
      <c r="C4015" s="108"/>
      <c r="D4015" s="105"/>
      <c r="E4015" s="105"/>
      <c r="F4015" s="87"/>
      <c r="G4015" s="106"/>
      <c r="H4015" s="107"/>
      <c r="I4015" s="108"/>
      <c r="J4015" s="109"/>
      <c r="K4015" s="110"/>
      <c r="L4015" s="110"/>
      <c r="M4015" s="108"/>
      <c r="N4015" s="108"/>
      <c r="O4015" s="111"/>
      <c r="P4015" s="108"/>
      <c r="Q4015" s="108"/>
      <c r="R4015" s="108"/>
      <c r="S4015" s="182"/>
      <c r="T4015" s="108"/>
    </row>
    <row r="4016" spans="1:20" x14ac:dyDescent="0.25">
      <c r="A4016" s="104"/>
      <c r="B4016" s="112"/>
      <c r="C4016" s="108"/>
      <c r="D4016" s="105"/>
      <c r="E4016" s="105"/>
      <c r="F4016" s="87"/>
      <c r="G4016" s="164"/>
      <c r="H4016" s="107"/>
      <c r="I4016" s="108"/>
      <c r="J4016" s="109"/>
      <c r="K4016" s="110"/>
      <c r="L4016" s="110"/>
      <c r="M4016" s="108"/>
      <c r="N4016" s="108"/>
      <c r="O4016" s="111"/>
      <c r="P4016" s="108"/>
      <c r="Q4016" s="108"/>
      <c r="R4016" s="108"/>
      <c r="S4016" s="182"/>
      <c r="T4016" s="108"/>
    </row>
    <row r="4017" spans="1:20" x14ac:dyDescent="0.25">
      <c r="B4017" s="112"/>
      <c r="F4017" s="87"/>
      <c r="S4017" s="293"/>
    </row>
    <row r="4018" spans="1:20" x14ac:dyDescent="0.25">
      <c r="B4018" s="112"/>
      <c r="F4018" s="87"/>
      <c r="S4018" s="293"/>
    </row>
    <row r="4019" spans="1:20" x14ac:dyDescent="0.25">
      <c r="A4019" s="104"/>
      <c r="B4019" s="112"/>
      <c r="C4019" s="108"/>
      <c r="D4019" s="105"/>
      <c r="E4019" s="105"/>
      <c r="F4019" s="87"/>
      <c r="G4019" s="106"/>
      <c r="H4019" s="107"/>
      <c r="I4019" s="108"/>
      <c r="J4019" s="109"/>
      <c r="K4019" s="110"/>
      <c r="L4019" s="110"/>
      <c r="M4019" s="108"/>
      <c r="N4019" s="108"/>
      <c r="O4019" s="111"/>
      <c r="P4019" s="108"/>
      <c r="Q4019" s="108"/>
      <c r="R4019" s="108"/>
      <c r="S4019" s="182"/>
      <c r="T4019" s="108"/>
    </row>
    <row r="4020" spans="1:20" x14ac:dyDescent="0.25">
      <c r="A4020" s="104"/>
      <c r="B4020" s="142"/>
      <c r="C4020" s="108"/>
      <c r="D4020" s="105"/>
      <c r="E4020" s="105"/>
      <c r="F4020" s="87"/>
      <c r="G4020" s="106"/>
      <c r="H4020" s="107"/>
      <c r="I4020" s="108"/>
      <c r="J4020" s="109"/>
      <c r="K4020" s="110"/>
      <c r="L4020" s="110"/>
      <c r="M4020" s="108"/>
      <c r="N4020" s="108"/>
      <c r="O4020" s="108"/>
      <c r="P4020" s="108"/>
      <c r="Q4020" s="108"/>
      <c r="R4020" s="108"/>
      <c r="S4020" s="182"/>
      <c r="T4020" s="108"/>
    </row>
    <row r="4021" spans="1:20" x14ac:dyDescent="0.25">
      <c r="B4021" s="112"/>
      <c r="F4021" s="87"/>
      <c r="Q4021" s="115"/>
      <c r="S4021" s="293"/>
    </row>
    <row r="4022" spans="1:20" x14ac:dyDescent="0.25">
      <c r="A4022" s="104"/>
      <c r="B4022" s="112"/>
      <c r="C4022" s="108"/>
      <c r="D4022" s="105"/>
      <c r="E4022" s="105"/>
      <c r="F4022" s="87"/>
      <c r="G4022" s="106"/>
      <c r="H4022" s="107"/>
      <c r="I4022" s="108"/>
      <c r="J4022" s="109"/>
      <c r="K4022" s="110"/>
      <c r="L4022" s="110"/>
      <c r="M4022" s="108"/>
      <c r="N4022" s="108"/>
      <c r="O4022" s="111"/>
      <c r="P4022" s="108"/>
      <c r="Q4022" s="108"/>
      <c r="R4022" s="108"/>
      <c r="S4022" s="182"/>
      <c r="T4022" s="108"/>
    </row>
    <row r="4023" spans="1:20" x14ac:dyDescent="0.25">
      <c r="B4023" s="112"/>
      <c r="F4023" s="87"/>
      <c r="Q4023" s="115"/>
      <c r="S4023" s="293"/>
    </row>
    <row r="4024" spans="1:20" x14ac:dyDescent="0.25">
      <c r="A4024" s="104"/>
      <c r="B4024" s="142"/>
      <c r="C4024" s="108"/>
      <c r="D4024" s="105"/>
      <c r="E4024" s="105"/>
      <c r="F4024" s="87"/>
      <c r="G4024" s="106"/>
      <c r="H4024" s="107"/>
      <c r="I4024" s="108"/>
      <c r="J4024" s="109"/>
      <c r="K4024" s="110"/>
      <c r="L4024" s="110"/>
      <c r="M4024" s="108"/>
      <c r="N4024" s="108"/>
      <c r="O4024" s="108"/>
      <c r="P4024" s="108"/>
      <c r="Q4024" s="108"/>
      <c r="R4024" s="108"/>
      <c r="S4024" s="182"/>
      <c r="T4024" s="108"/>
    </row>
    <row r="4025" spans="1:20" x14ac:dyDescent="0.25">
      <c r="A4025" s="104"/>
      <c r="B4025" s="112"/>
      <c r="C4025" s="108"/>
      <c r="D4025" s="105"/>
      <c r="E4025" s="105"/>
      <c r="F4025" s="87"/>
      <c r="G4025" s="106"/>
      <c r="H4025" s="107"/>
      <c r="I4025" s="108"/>
      <c r="J4025" s="109"/>
      <c r="K4025" s="110"/>
      <c r="L4025" s="110"/>
      <c r="M4025" s="108"/>
      <c r="N4025" s="108"/>
      <c r="O4025" s="111"/>
      <c r="P4025" s="108"/>
      <c r="Q4025" s="108"/>
      <c r="R4025" s="108"/>
      <c r="S4025" s="182"/>
      <c r="T4025" s="108"/>
    </row>
    <row r="4026" spans="1:20" x14ac:dyDescent="0.25">
      <c r="A4026" s="104"/>
      <c r="B4026" s="112"/>
      <c r="C4026" s="108"/>
      <c r="D4026" s="105"/>
      <c r="E4026" s="105"/>
      <c r="F4026" s="87"/>
      <c r="G4026" s="106"/>
      <c r="H4026" s="107"/>
      <c r="I4026" s="108"/>
      <c r="J4026" s="109"/>
      <c r="K4026" s="110"/>
      <c r="L4026" s="110"/>
      <c r="M4026" s="108"/>
      <c r="N4026" s="108"/>
      <c r="O4026" s="111"/>
      <c r="P4026" s="108"/>
      <c r="Q4026" s="108"/>
      <c r="R4026" s="108"/>
      <c r="S4026" s="182"/>
      <c r="T4026" s="108"/>
    </row>
    <row r="4027" spans="1:20" x14ac:dyDescent="0.25">
      <c r="B4027" s="112"/>
      <c r="F4027" s="87"/>
      <c r="S4027" s="293"/>
    </row>
    <row r="4028" spans="1:20" x14ac:dyDescent="0.25">
      <c r="F4028" s="87"/>
      <c r="S4028" s="293"/>
    </row>
    <row r="4029" spans="1:20" x14ac:dyDescent="0.25">
      <c r="A4029" s="104"/>
      <c r="B4029" s="112"/>
      <c r="C4029" s="108"/>
      <c r="D4029" s="105"/>
      <c r="E4029" s="105"/>
      <c r="F4029" s="87"/>
      <c r="G4029" s="106"/>
      <c r="H4029" s="107"/>
      <c r="I4029" s="108"/>
      <c r="J4029" s="109"/>
      <c r="K4029" s="110"/>
      <c r="L4029" s="110"/>
      <c r="M4029" s="108"/>
      <c r="N4029" s="108"/>
      <c r="O4029" s="111"/>
      <c r="P4029" s="108"/>
      <c r="Q4029" s="193"/>
      <c r="R4029" s="108"/>
      <c r="S4029" s="182"/>
      <c r="T4029" s="108"/>
    </row>
    <row r="4030" spans="1:20" x14ac:dyDescent="0.25">
      <c r="A4030" s="104"/>
      <c r="B4030" s="112"/>
      <c r="C4030" s="108"/>
      <c r="D4030" s="105"/>
      <c r="E4030" s="105"/>
      <c r="F4030" s="87"/>
      <c r="G4030" s="106"/>
      <c r="H4030" s="107"/>
      <c r="I4030" s="108"/>
      <c r="J4030" s="109"/>
      <c r="K4030" s="110"/>
      <c r="L4030" s="110"/>
      <c r="M4030" s="108"/>
      <c r="N4030" s="108"/>
      <c r="O4030" s="111"/>
      <c r="P4030" s="108"/>
      <c r="Q4030" s="108"/>
      <c r="R4030" s="108"/>
      <c r="S4030" s="182"/>
      <c r="T4030" s="108"/>
    </row>
    <row r="4031" spans="1:20" x14ac:dyDescent="0.25">
      <c r="A4031" s="104"/>
      <c r="B4031" s="112"/>
      <c r="C4031" s="108"/>
      <c r="D4031" s="105"/>
      <c r="E4031" s="105"/>
      <c r="F4031" s="87"/>
      <c r="G4031" s="106"/>
      <c r="H4031" s="107"/>
      <c r="I4031" s="108"/>
      <c r="J4031" s="109"/>
      <c r="K4031" s="110"/>
      <c r="L4031" s="110"/>
      <c r="M4031" s="108"/>
      <c r="N4031" s="108"/>
      <c r="O4031" s="111"/>
      <c r="P4031" s="108"/>
      <c r="Q4031" s="108"/>
      <c r="R4031" s="108"/>
      <c r="S4031" s="182"/>
      <c r="T4031" s="108"/>
    </row>
    <row r="4032" spans="1:20" x14ac:dyDescent="0.25">
      <c r="A4032" s="104"/>
      <c r="B4032" s="112"/>
      <c r="C4032" s="108"/>
      <c r="D4032" s="105"/>
      <c r="E4032" s="105"/>
      <c r="F4032" s="87"/>
      <c r="G4032" s="106"/>
      <c r="H4032" s="107"/>
      <c r="I4032" s="108"/>
      <c r="J4032" s="109"/>
      <c r="K4032" s="110"/>
      <c r="L4032" s="110"/>
      <c r="M4032" s="108"/>
      <c r="N4032" s="108"/>
      <c r="O4032" s="111"/>
      <c r="P4032" s="108"/>
      <c r="Q4032" s="193"/>
      <c r="R4032" s="108"/>
      <c r="S4032" s="182"/>
      <c r="T4032" s="108"/>
    </row>
    <row r="4033" spans="1:20" x14ac:dyDescent="0.25">
      <c r="A4033" s="104"/>
      <c r="B4033" s="112"/>
      <c r="C4033" s="108"/>
      <c r="D4033" s="105"/>
      <c r="E4033" s="105"/>
      <c r="F4033" s="87"/>
      <c r="G4033" s="106"/>
      <c r="H4033" s="107"/>
      <c r="I4033" s="108"/>
      <c r="J4033" s="109"/>
      <c r="K4033" s="110"/>
      <c r="L4033" s="110"/>
      <c r="M4033" s="108"/>
      <c r="N4033" s="108"/>
      <c r="O4033" s="111"/>
      <c r="P4033" s="108"/>
      <c r="Q4033" s="108"/>
      <c r="R4033" s="108"/>
      <c r="S4033" s="182"/>
      <c r="T4033" s="108"/>
    </row>
    <row r="4034" spans="1:20" x14ac:dyDescent="0.25">
      <c r="A4034" s="104"/>
      <c r="B4034" s="112"/>
      <c r="C4034" s="108"/>
      <c r="D4034" s="105"/>
      <c r="E4034" s="105"/>
      <c r="F4034" s="87"/>
      <c r="G4034" s="106"/>
      <c r="H4034" s="107"/>
      <c r="I4034" s="108"/>
      <c r="J4034" s="109"/>
      <c r="K4034" s="110"/>
      <c r="L4034" s="110"/>
      <c r="M4034" s="108"/>
      <c r="N4034" s="108"/>
      <c r="O4034" s="111"/>
      <c r="P4034" s="108"/>
      <c r="Q4034" s="108"/>
      <c r="R4034" s="108"/>
      <c r="S4034" s="182"/>
      <c r="T4034" s="108"/>
    </row>
    <row r="4035" spans="1:20" x14ac:dyDescent="0.25">
      <c r="B4035" s="112"/>
      <c r="F4035" s="87"/>
      <c r="S4035" s="293"/>
    </row>
    <row r="4036" spans="1:20" x14ac:dyDescent="0.25">
      <c r="B4036" s="112"/>
      <c r="F4036" s="87"/>
      <c r="S4036" s="293"/>
    </row>
    <row r="4037" spans="1:20" x14ac:dyDescent="0.25">
      <c r="B4037" s="112"/>
      <c r="F4037" s="87"/>
      <c r="S4037" s="293"/>
    </row>
    <row r="4038" spans="1:20" x14ac:dyDescent="0.25">
      <c r="A4038" s="104"/>
      <c r="B4038" s="142"/>
      <c r="C4038" s="108"/>
      <c r="D4038" s="105"/>
      <c r="E4038" s="105"/>
      <c r="F4038" s="87"/>
      <c r="G4038" s="106"/>
      <c r="H4038" s="107"/>
      <c r="I4038" s="108"/>
      <c r="J4038" s="109"/>
      <c r="K4038" s="110"/>
      <c r="L4038" s="110"/>
      <c r="M4038" s="108"/>
      <c r="N4038" s="108"/>
      <c r="O4038" s="108"/>
      <c r="P4038" s="108"/>
      <c r="Q4038" s="108"/>
      <c r="R4038" s="108"/>
      <c r="S4038" s="182"/>
      <c r="T4038" s="108"/>
    </row>
    <row r="4039" spans="1:20" x14ac:dyDescent="0.25">
      <c r="B4039" s="112"/>
      <c r="F4039" s="87"/>
      <c r="S4039" s="293"/>
    </row>
    <row r="4040" spans="1:20" x14ac:dyDescent="0.25">
      <c r="B4040" s="112"/>
      <c r="F4040" s="87"/>
      <c r="S4040" s="293"/>
    </row>
    <row r="4041" spans="1:20" x14ac:dyDescent="0.25">
      <c r="B4041" s="112"/>
      <c r="F4041" s="87"/>
      <c r="S4041" s="293"/>
    </row>
    <row r="4042" spans="1:20" x14ac:dyDescent="0.25">
      <c r="B4042" s="112"/>
      <c r="F4042" s="87"/>
      <c r="S4042" s="293"/>
    </row>
    <row r="4043" spans="1:20" x14ac:dyDescent="0.25">
      <c r="A4043" s="104"/>
      <c r="B4043" s="142"/>
      <c r="C4043" s="108"/>
      <c r="D4043" s="105"/>
      <c r="E4043" s="105"/>
      <c r="F4043" s="87"/>
      <c r="G4043" s="106"/>
      <c r="H4043" s="107"/>
      <c r="I4043" s="108"/>
      <c r="J4043" s="109"/>
      <c r="K4043" s="110"/>
      <c r="L4043" s="110"/>
      <c r="M4043" s="108"/>
      <c r="N4043" s="108"/>
      <c r="O4043" s="111"/>
      <c r="P4043" s="108"/>
      <c r="Q4043" s="108"/>
      <c r="R4043" s="108"/>
      <c r="S4043" s="182"/>
      <c r="T4043" s="108"/>
    </row>
    <row r="4044" spans="1:20" x14ac:dyDescent="0.25">
      <c r="A4044" s="104"/>
      <c r="B4044" s="142"/>
      <c r="C4044" s="108"/>
      <c r="D4044" s="105"/>
      <c r="E4044" s="105"/>
      <c r="F4044" s="87"/>
      <c r="G4044" s="106"/>
      <c r="H4044" s="107"/>
      <c r="I4044" s="108"/>
      <c r="J4044" s="109"/>
      <c r="K4044" s="110"/>
      <c r="L4044" s="110"/>
      <c r="M4044" s="108"/>
      <c r="N4044" s="108"/>
      <c r="O4044" s="108"/>
      <c r="P4044" s="108"/>
      <c r="Q4044" s="108"/>
      <c r="R4044" s="108"/>
      <c r="S4044" s="182"/>
      <c r="T4044" s="108"/>
    </row>
    <row r="4045" spans="1:20" x14ac:dyDescent="0.25">
      <c r="A4045" s="104"/>
      <c r="B4045" s="142"/>
      <c r="C4045" s="108"/>
      <c r="D4045" s="105"/>
      <c r="E4045" s="105"/>
      <c r="F4045" s="87"/>
      <c r="G4045" s="106"/>
      <c r="H4045" s="107"/>
      <c r="I4045" s="108"/>
      <c r="J4045" s="109"/>
      <c r="K4045" s="110"/>
      <c r="L4045" s="110"/>
      <c r="M4045" s="108"/>
      <c r="N4045" s="108"/>
      <c r="O4045" s="108"/>
      <c r="P4045" s="108"/>
      <c r="Q4045" s="108"/>
      <c r="R4045" s="108"/>
      <c r="S4045" s="182"/>
      <c r="T4045" s="108"/>
    </row>
    <row r="4046" spans="1:20" x14ac:dyDescent="0.25">
      <c r="B4046" s="112"/>
      <c r="F4046" s="87"/>
      <c r="S4046" s="293"/>
    </row>
    <row r="4047" spans="1:20" x14ac:dyDescent="0.25">
      <c r="A4047" s="104"/>
      <c r="B4047" s="142"/>
      <c r="C4047" s="108"/>
      <c r="D4047" s="105"/>
      <c r="E4047" s="105"/>
      <c r="F4047" s="87"/>
      <c r="G4047" s="106"/>
      <c r="H4047" s="107"/>
      <c r="I4047" s="108"/>
      <c r="J4047" s="109"/>
      <c r="K4047" s="110"/>
      <c r="L4047" s="110"/>
      <c r="M4047" s="108"/>
      <c r="N4047" s="108"/>
      <c r="O4047" s="108"/>
      <c r="P4047" s="108"/>
      <c r="Q4047" s="108"/>
      <c r="R4047" s="108"/>
      <c r="S4047" s="182"/>
      <c r="T4047" s="108"/>
    </row>
    <row r="4048" spans="1:20" x14ac:dyDescent="0.25">
      <c r="F4048" s="87"/>
      <c r="S4048" s="293"/>
    </row>
    <row r="4049" spans="1:20" x14ac:dyDescent="0.25">
      <c r="A4049" s="104"/>
      <c r="B4049" s="112"/>
      <c r="C4049" s="108"/>
      <c r="D4049" s="105"/>
      <c r="E4049" s="105"/>
      <c r="F4049" s="87"/>
      <c r="G4049" s="106"/>
      <c r="H4049" s="107"/>
      <c r="I4049" s="108"/>
      <c r="J4049" s="109"/>
      <c r="K4049" s="110"/>
      <c r="L4049" s="110"/>
      <c r="M4049" s="108"/>
      <c r="N4049" s="108"/>
      <c r="O4049" s="111"/>
      <c r="P4049" s="108"/>
      <c r="Q4049" s="108"/>
      <c r="R4049" s="108"/>
      <c r="S4049" s="182"/>
      <c r="T4049" s="108"/>
    </row>
    <row r="4050" spans="1:20" x14ac:dyDescent="0.25">
      <c r="F4050" s="87"/>
      <c r="S4050" s="293"/>
    </row>
    <row r="4051" spans="1:20" x14ac:dyDescent="0.25">
      <c r="A4051" s="104"/>
      <c r="B4051" s="142"/>
      <c r="C4051" s="108"/>
      <c r="D4051" s="105"/>
      <c r="E4051" s="105"/>
      <c r="F4051" s="87"/>
      <c r="G4051" s="106"/>
      <c r="H4051" s="107"/>
      <c r="I4051" s="108"/>
      <c r="J4051" s="109"/>
      <c r="K4051" s="110"/>
      <c r="L4051" s="110"/>
      <c r="M4051" s="108"/>
      <c r="N4051" s="108"/>
      <c r="O4051" s="108"/>
      <c r="P4051" s="108"/>
      <c r="Q4051" s="108"/>
      <c r="R4051" s="108"/>
      <c r="S4051" s="182"/>
      <c r="T4051" s="108"/>
    </row>
    <row r="4052" spans="1:20" x14ac:dyDescent="0.25">
      <c r="A4052" s="104"/>
      <c r="B4052" s="112"/>
      <c r="C4052" s="108"/>
      <c r="D4052" s="105"/>
      <c r="E4052" s="105"/>
      <c r="F4052" s="87"/>
      <c r="G4052" s="106"/>
      <c r="H4052" s="107"/>
      <c r="I4052" s="108"/>
      <c r="J4052" s="109"/>
      <c r="K4052" s="110"/>
      <c r="L4052" s="110"/>
      <c r="M4052" s="108"/>
      <c r="N4052" s="108"/>
      <c r="O4052" s="111"/>
      <c r="P4052" s="108"/>
      <c r="Q4052" s="108"/>
      <c r="R4052" s="108"/>
      <c r="S4052" s="182"/>
      <c r="T4052" s="108"/>
    </row>
    <row r="4053" spans="1:20" x14ac:dyDescent="0.25">
      <c r="A4053" s="104"/>
      <c r="B4053" s="112"/>
      <c r="C4053" s="108"/>
      <c r="D4053" s="105"/>
      <c r="E4053" s="105"/>
      <c r="F4053" s="87"/>
      <c r="G4053" s="106"/>
      <c r="H4053" s="107"/>
      <c r="I4053" s="108"/>
      <c r="J4053" s="109"/>
      <c r="K4053" s="110"/>
      <c r="L4053" s="110"/>
      <c r="M4053" s="108"/>
      <c r="N4053" s="108"/>
      <c r="O4053" s="111"/>
      <c r="P4053" s="108"/>
      <c r="Q4053" s="108"/>
      <c r="R4053" s="108"/>
      <c r="S4053" s="182"/>
      <c r="T4053" s="108"/>
    </row>
    <row r="4054" spans="1:20" x14ac:dyDescent="0.25">
      <c r="A4054" s="104"/>
      <c r="B4054" s="142"/>
      <c r="C4054" s="108"/>
      <c r="D4054" s="105"/>
      <c r="E4054" s="105"/>
      <c r="F4054" s="87"/>
      <c r="G4054" s="106"/>
      <c r="H4054" s="107"/>
      <c r="I4054" s="108"/>
      <c r="J4054" s="109"/>
      <c r="K4054" s="110"/>
      <c r="L4054" s="110"/>
      <c r="M4054" s="108"/>
      <c r="N4054" s="108"/>
      <c r="O4054" s="108"/>
      <c r="P4054" s="108"/>
      <c r="Q4054" s="108"/>
      <c r="R4054" s="108"/>
      <c r="S4054" s="182"/>
      <c r="T4054" s="108"/>
    </row>
    <row r="4055" spans="1:20" x14ac:dyDescent="0.25">
      <c r="B4055" s="112"/>
      <c r="F4055" s="87"/>
      <c r="S4055" s="293"/>
    </row>
    <row r="4056" spans="1:20" x14ac:dyDescent="0.25">
      <c r="A4056" s="104"/>
      <c r="B4056" s="142"/>
      <c r="C4056" s="108"/>
      <c r="D4056" s="105"/>
      <c r="E4056" s="105"/>
      <c r="F4056" s="87"/>
      <c r="G4056" s="106"/>
      <c r="H4056" s="107"/>
      <c r="I4056" s="108"/>
      <c r="J4056" s="109"/>
      <c r="K4056" s="110"/>
      <c r="L4056" s="110"/>
      <c r="M4056" s="108"/>
      <c r="N4056" s="108"/>
      <c r="O4056" s="108"/>
      <c r="P4056" s="108"/>
      <c r="Q4056" s="108"/>
      <c r="R4056" s="108"/>
      <c r="S4056" s="182"/>
      <c r="T4056" s="108"/>
    </row>
    <row r="4057" spans="1:20" x14ac:dyDescent="0.25">
      <c r="A4057" s="104"/>
      <c r="B4057" s="142"/>
      <c r="C4057" s="108"/>
      <c r="D4057" s="105"/>
      <c r="E4057" s="105"/>
      <c r="F4057" s="87"/>
      <c r="G4057" s="106"/>
      <c r="H4057" s="107"/>
      <c r="I4057" s="108"/>
      <c r="J4057" s="109"/>
      <c r="K4057" s="110"/>
      <c r="L4057" s="110"/>
      <c r="M4057" s="108"/>
      <c r="N4057" s="108"/>
      <c r="O4057" s="111"/>
      <c r="P4057" s="108"/>
      <c r="Q4057" s="108"/>
      <c r="R4057" s="108"/>
      <c r="S4057" s="182"/>
      <c r="T4057" s="108"/>
    </row>
    <row r="4058" spans="1:20" x14ac:dyDescent="0.25">
      <c r="F4058" s="87"/>
      <c r="O4058" s="273"/>
      <c r="S4058" s="293"/>
    </row>
    <row r="4059" spans="1:20" x14ac:dyDescent="0.25">
      <c r="B4059" s="112"/>
      <c r="F4059" s="87"/>
      <c r="Q4059" s="310"/>
      <c r="S4059" s="293"/>
    </row>
    <row r="4060" spans="1:20" x14ac:dyDescent="0.25">
      <c r="A4060" s="104"/>
      <c r="B4060" s="142"/>
      <c r="C4060" s="108"/>
      <c r="D4060" s="105"/>
      <c r="E4060" s="105"/>
      <c r="F4060" s="87"/>
      <c r="G4060" s="106"/>
      <c r="H4060" s="107"/>
      <c r="I4060" s="108"/>
      <c r="J4060" s="109"/>
      <c r="K4060" s="110"/>
      <c r="L4060" s="110"/>
      <c r="M4060" s="108"/>
      <c r="N4060" s="108"/>
      <c r="O4060" s="108"/>
      <c r="P4060" s="108"/>
      <c r="Q4060" s="108"/>
      <c r="R4060" s="108"/>
      <c r="S4060" s="182"/>
      <c r="T4060" s="108"/>
    </row>
    <row r="4061" spans="1:20" x14ac:dyDescent="0.25">
      <c r="A4061" s="104"/>
      <c r="B4061" s="142"/>
      <c r="C4061" s="108"/>
      <c r="D4061" s="105"/>
      <c r="E4061" s="105"/>
      <c r="F4061" s="87"/>
      <c r="G4061" s="106"/>
      <c r="H4061" s="107"/>
      <c r="I4061" s="108"/>
      <c r="J4061" s="109"/>
      <c r="K4061" s="110"/>
      <c r="L4061" s="110"/>
      <c r="M4061" s="108"/>
      <c r="N4061" s="108"/>
      <c r="O4061" s="108"/>
      <c r="P4061" s="108"/>
      <c r="Q4061" s="108"/>
      <c r="R4061" s="108"/>
      <c r="S4061" s="182"/>
      <c r="T4061" s="108"/>
    </row>
    <row r="4062" spans="1:20" x14ac:dyDescent="0.25">
      <c r="B4062" s="112"/>
      <c r="F4062" s="87"/>
      <c r="S4062" s="293"/>
    </row>
    <row r="4063" spans="1:20" x14ac:dyDescent="0.25">
      <c r="B4063" s="112"/>
      <c r="F4063" s="87"/>
      <c r="S4063" s="293"/>
    </row>
    <row r="4064" spans="1:20" x14ac:dyDescent="0.25">
      <c r="A4064" s="104"/>
      <c r="B4064" s="142"/>
      <c r="C4064" s="108"/>
      <c r="D4064" s="105"/>
      <c r="E4064" s="105"/>
      <c r="F4064" s="87"/>
      <c r="G4064" s="106"/>
      <c r="H4064" s="107"/>
      <c r="I4064" s="108"/>
      <c r="J4064" s="109"/>
      <c r="K4064" s="110"/>
      <c r="L4064" s="110"/>
      <c r="M4064" s="108"/>
      <c r="N4064" s="108"/>
      <c r="O4064" s="108"/>
      <c r="P4064" s="108"/>
      <c r="Q4064" s="108"/>
      <c r="R4064" s="108"/>
      <c r="S4064" s="182"/>
      <c r="T4064" s="108"/>
    </row>
    <row r="4065" spans="1:20" x14ac:dyDescent="0.25">
      <c r="A4065" s="104"/>
      <c r="B4065" s="142"/>
      <c r="C4065" s="108"/>
      <c r="D4065" s="105"/>
      <c r="E4065" s="105"/>
      <c r="F4065" s="87"/>
      <c r="G4065" s="106"/>
      <c r="H4065" s="107"/>
      <c r="I4065" s="108"/>
      <c r="J4065" s="109"/>
      <c r="K4065" s="110"/>
      <c r="L4065" s="110"/>
      <c r="M4065" s="108"/>
      <c r="N4065" s="108"/>
      <c r="O4065" s="111"/>
      <c r="P4065" s="108"/>
      <c r="Q4065" s="108"/>
      <c r="R4065" s="108"/>
      <c r="S4065" s="182"/>
      <c r="T4065" s="108"/>
    </row>
    <row r="4066" spans="1:20" x14ac:dyDescent="0.25">
      <c r="B4066" s="112"/>
      <c r="F4066" s="87"/>
      <c r="S4066" s="293"/>
    </row>
    <row r="4067" spans="1:20" x14ac:dyDescent="0.25">
      <c r="B4067" s="112"/>
      <c r="F4067" s="87"/>
      <c r="S4067" s="293"/>
    </row>
    <row r="4068" spans="1:20" x14ac:dyDescent="0.25">
      <c r="A4068" s="104"/>
      <c r="B4068" s="142"/>
      <c r="C4068" s="108"/>
      <c r="D4068" s="105"/>
      <c r="E4068" s="105"/>
      <c r="F4068" s="87"/>
      <c r="G4068" s="106"/>
      <c r="H4068" s="107"/>
      <c r="I4068" s="108"/>
      <c r="J4068" s="109"/>
      <c r="K4068" s="110"/>
      <c r="L4068" s="110"/>
      <c r="M4068" s="108"/>
      <c r="N4068" s="108"/>
      <c r="O4068" s="111"/>
      <c r="P4068" s="108"/>
      <c r="Q4068" s="193"/>
      <c r="R4068" s="108"/>
      <c r="S4068" s="182"/>
      <c r="T4068" s="108"/>
    </row>
    <row r="4069" spans="1:20" x14ac:dyDescent="0.25">
      <c r="A4069" s="104"/>
      <c r="B4069" s="142"/>
      <c r="C4069" s="108"/>
      <c r="D4069" s="105"/>
      <c r="E4069" s="105"/>
      <c r="F4069" s="87"/>
      <c r="G4069" s="106"/>
      <c r="H4069" s="107"/>
      <c r="I4069" s="108"/>
      <c r="J4069" s="109"/>
      <c r="K4069" s="110"/>
      <c r="L4069" s="110"/>
      <c r="M4069" s="108"/>
      <c r="N4069" s="108"/>
      <c r="O4069" s="108"/>
      <c r="P4069" s="108"/>
      <c r="Q4069" s="108"/>
      <c r="R4069" s="108"/>
      <c r="S4069" s="182"/>
      <c r="T4069" s="108"/>
    </row>
    <row r="4070" spans="1:20" x14ac:dyDescent="0.25">
      <c r="A4070" s="104"/>
      <c r="B4070" s="142"/>
      <c r="C4070" s="108"/>
      <c r="D4070" s="105"/>
      <c r="E4070" s="105"/>
      <c r="F4070" s="87"/>
      <c r="G4070" s="106"/>
      <c r="H4070" s="107"/>
      <c r="I4070" s="108"/>
      <c r="J4070" s="109"/>
      <c r="K4070" s="110"/>
      <c r="L4070" s="110"/>
      <c r="M4070" s="108"/>
      <c r="N4070" s="108"/>
      <c r="O4070" s="111"/>
      <c r="P4070" s="108"/>
      <c r="Q4070" s="108"/>
      <c r="R4070" s="108"/>
      <c r="S4070" s="182"/>
      <c r="T4070" s="108"/>
    </row>
    <row r="4071" spans="1:20" x14ac:dyDescent="0.25">
      <c r="B4071" s="112"/>
      <c r="F4071" s="87"/>
      <c r="S4071" s="293"/>
    </row>
    <row r="4072" spans="1:20" x14ac:dyDescent="0.25">
      <c r="A4072" s="104"/>
      <c r="B4072" s="142"/>
      <c r="C4072" s="108"/>
      <c r="D4072" s="105"/>
      <c r="E4072" s="105"/>
      <c r="F4072" s="87"/>
      <c r="G4072" s="106"/>
      <c r="H4072" s="107"/>
      <c r="I4072" s="108"/>
      <c r="J4072" s="109"/>
      <c r="K4072" s="110"/>
      <c r="L4072" s="110"/>
      <c r="M4072" s="108"/>
      <c r="N4072" s="108"/>
      <c r="O4072" s="108"/>
      <c r="P4072" s="108"/>
      <c r="Q4072" s="108"/>
      <c r="R4072" s="108"/>
      <c r="S4072" s="182"/>
      <c r="T4072" s="108"/>
    </row>
    <row r="4073" spans="1:20" x14ac:dyDescent="0.25">
      <c r="A4073" s="104"/>
      <c r="B4073" s="142"/>
      <c r="C4073" s="108"/>
      <c r="D4073" s="105"/>
      <c r="E4073" s="105"/>
      <c r="F4073" s="87"/>
      <c r="G4073" s="106"/>
      <c r="H4073" s="107"/>
      <c r="I4073" s="108"/>
      <c r="J4073" s="109"/>
      <c r="K4073" s="110"/>
      <c r="L4073" s="110"/>
      <c r="M4073" s="108"/>
      <c r="N4073" s="108"/>
      <c r="O4073" s="108"/>
      <c r="P4073" s="108"/>
      <c r="Q4073" s="108"/>
      <c r="R4073" s="108"/>
      <c r="S4073" s="182"/>
      <c r="T4073" s="108"/>
    </row>
    <row r="4074" spans="1:20" x14ac:dyDescent="0.25">
      <c r="A4074" s="104"/>
      <c r="B4074" s="142"/>
      <c r="C4074" s="108"/>
      <c r="D4074" s="105"/>
      <c r="E4074" s="105"/>
      <c r="F4074" s="87"/>
      <c r="G4074" s="106"/>
      <c r="H4074" s="107"/>
      <c r="I4074" s="108"/>
      <c r="J4074" s="109"/>
      <c r="K4074" s="110"/>
      <c r="L4074" s="110"/>
      <c r="M4074" s="108"/>
      <c r="N4074" s="108"/>
      <c r="O4074" s="111"/>
      <c r="P4074" s="108"/>
      <c r="Q4074" s="108"/>
      <c r="R4074" s="108"/>
      <c r="S4074" s="182"/>
      <c r="T4074" s="108"/>
    </row>
    <row r="4075" spans="1:20" x14ac:dyDescent="0.25">
      <c r="A4075" s="104"/>
      <c r="B4075" s="112"/>
      <c r="C4075" s="108"/>
      <c r="D4075" s="105"/>
      <c r="E4075" s="105"/>
      <c r="F4075" s="87"/>
      <c r="G4075" s="106"/>
      <c r="H4075" s="107"/>
      <c r="I4075" s="108"/>
      <c r="J4075" s="109"/>
      <c r="K4075" s="110"/>
      <c r="L4075" s="110"/>
      <c r="M4075" s="108"/>
      <c r="N4075" s="108"/>
      <c r="O4075" s="111"/>
      <c r="P4075" s="108"/>
      <c r="Q4075" s="108"/>
      <c r="R4075" s="108"/>
      <c r="S4075" s="182"/>
      <c r="T4075" s="108"/>
    </row>
    <row r="4076" spans="1:20" x14ac:dyDescent="0.25">
      <c r="A4076" s="104"/>
      <c r="B4076" s="112"/>
      <c r="C4076" s="108"/>
      <c r="D4076" s="105"/>
      <c r="E4076" s="105"/>
      <c r="F4076" s="87"/>
      <c r="G4076" s="106"/>
      <c r="H4076" s="107"/>
      <c r="I4076" s="108"/>
      <c r="J4076" s="109"/>
      <c r="K4076" s="110"/>
      <c r="L4076" s="110"/>
      <c r="M4076" s="108"/>
      <c r="N4076" s="108"/>
      <c r="O4076" s="111"/>
      <c r="P4076" s="108"/>
      <c r="Q4076" s="108"/>
      <c r="R4076" s="108"/>
      <c r="S4076" s="182"/>
      <c r="T4076" s="108"/>
    </row>
    <row r="4077" spans="1:20" x14ac:dyDescent="0.25">
      <c r="F4077" s="87"/>
      <c r="Q4077" s="115"/>
      <c r="S4077" s="293"/>
    </row>
    <row r="4078" spans="1:20" x14ac:dyDescent="0.25">
      <c r="B4078" s="112"/>
      <c r="F4078" s="87"/>
      <c r="S4078" s="293"/>
    </row>
    <row r="4079" spans="1:20" x14ac:dyDescent="0.25">
      <c r="F4079" s="87"/>
      <c r="O4079" s="273"/>
      <c r="S4079" s="293"/>
    </row>
    <row r="4080" spans="1:20" x14ac:dyDescent="0.25">
      <c r="A4080" s="104"/>
      <c r="B4080" s="112"/>
      <c r="C4080" s="108"/>
      <c r="D4080" s="105"/>
      <c r="E4080" s="105"/>
      <c r="F4080" s="87"/>
      <c r="G4080" s="106"/>
      <c r="H4080" s="107"/>
      <c r="I4080" s="108"/>
      <c r="J4080" s="109"/>
      <c r="K4080" s="110"/>
      <c r="L4080" s="110"/>
      <c r="M4080" s="108"/>
      <c r="N4080" s="108"/>
      <c r="O4080" s="111"/>
      <c r="P4080" s="108"/>
      <c r="Q4080" s="108"/>
      <c r="R4080" s="108"/>
      <c r="S4080" s="182"/>
      <c r="T4080" s="108"/>
    </row>
    <row r="4081" spans="1:20" x14ac:dyDescent="0.25">
      <c r="F4081" s="87"/>
      <c r="O4081" s="273"/>
      <c r="S4081" s="293"/>
    </row>
    <row r="4082" spans="1:20" x14ac:dyDescent="0.25">
      <c r="B4082" s="112"/>
      <c r="F4082" s="87"/>
      <c r="S4082" s="293"/>
    </row>
    <row r="4083" spans="1:20" x14ac:dyDescent="0.25">
      <c r="A4083" s="104"/>
      <c r="B4083" s="112"/>
      <c r="C4083" s="108"/>
      <c r="D4083" s="105"/>
      <c r="E4083" s="105"/>
      <c r="F4083" s="87"/>
      <c r="G4083" s="106"/>
      <c r="H4083" s="107"/>
      <c r="I4083" s="108"/>
      <c r="J4083" s="109"/>
      <c r="K4083" s="110"/>
      <c r="L4083" s="110"/>
      <c r="M4083" s="108"/>
      <c r="N4083" s="108"/>
      <c r="O4083" s="111"/>
      <c r="P4083" s="108"/>
      <c r="Q4083" s="108"/>
      <c r="R4083" s="108"/>
      <c r="S4083" s="182"/>
      <c r="T4083" s="108"/>
    </row>
    <row r="4084" spans="1:20" x14ac:dyDescent="0.25">
      <c r="A4084" s="104"/>
      <c r="B4084" s="112"/>
      <c r="C4084" s="108"/>
      <c r="D4084" s="105"/>
      <c r="E4084" s="105"/>
      <c r="F4084" s="87"/>
      <c r="G4084" s="106"/>
      <c r="H4084" s="107"/>
      <c r="I4084" s="108"/>
      <c r="J4084" s="109"/>
      <c r="K4084" s="110"/>
      <c r="L4084" s="110"/>
      <c r="M4084" s="108"/>
      <c r="N4084" s="108"/>
      <c r="O4084" s="111"/>
      <c r="P4084" s="108"/>
      <c r="Q4084" s="108"/>
      <c r="R4084" s="108"/>
      <c r="S4084" s="182"/>
      <c r="T4084" s="108"/>
    </row>
    <row r="4085" spans="1:20" x14ac:dyDescent="0.25">
      <c r="A4085" s="104"/>
      <c r="B4085" s="112"/>
      <c r="C4085" s="108"/>
      <c r="D4085" s="105"/>
      <c r="E4085" s="105"/>
      <c r="F4085" s="87"/>
      <c r="G4085" s="106"/>
      <c r="H4085" s="107"/>
      <c r="I4085" s="108"/>
      <c r="J4085" s="109"/>
      <c r="K4085" s="110"/>
      <c r="L4085" s="110"/>
      <c r="M4085" s="108"/>
      <c r="N4085" s="108"/>
      <c r="O4085" s="111"/>
      <c r="P4085" s="108"/>
      <c r="Q4085" s="108"/>
      <c r="R4085" s="108"/>
      <c r="S4085" s="182"/>
      <c r="T4085" s="108"/>
    </row>
    <row r="4086" spans="1:20" x14ac:dyDescent="0.25">
      <c r="F4086" s="87"/>
      <c r="O4086" s="273"/>
      <c r="S4086" s="293"/>
    </row>
    <row r="4087" spans="1:20" x14ac:dyDescent="0.25">
      <c r="F4087" s="87"/>
      <c r="O4087" s="273"/>
      <c r="S4087" s="293"/>
    </row>
    <row r="4088" spans="1:20" x14ac:dyDescent="0.25">
      <c r="B4088" s="112"/>
      <c r="F4088" s="87"/>
      <c r="O4088" s="273"/>
      <c r="P4088" s="108"/>
      <c r="S4088" s="293"/>
    </row>
    <row r="4089" spans="1:20" x14ac:dyDescent="0.25">
      <c r="A4089" s="104"/>
      <c r="B4089" s="112"/>
      <c r="C4089" s="108"/>
      <c r="D4089" s="105"/>
      <c r="E4089" s="105"/>
      <c r="F4089" s="87"/>
      <c r="G4089" s="106"/>
      <c r="H4089" s="107"/>
      <c r="I4089" s="108"/>
      <c r="J4089" s="109"/>
      <c r="K4089" s="110"/>
      <c r="L4089" s="110"/>
      <c r="M4089" s="108"/>
      <c r="N4089" s="108"/>
      <c r="O4089" s="111"/>
      <c r="P4089" s="108"/>
      <c r="Q4089" s="108"/>
      <c r="R4089" s="108"/>
      <c r="S4089" s="182"/>
      <c r="T4089" s="108"/>
    </row>
    <row r="4090" spans="1:20" x14ac:dyDescent="0.25">
      <c r="A4090" s="104"/>
      <c r="B4090" s="112"/>
      <c r="C4090" s="108"/>
      <c r="D4090" s="105"/>
      <c r="E4090" s="105"/>
      <c r="F4090" s="87"/>
      <c r="G4090" s="106"/>
      <c r="H4090" s="107"/>
      <c r="I4090" s="108"/>
      <c r="J4090" s="109"/>
      <c r="K4090" s="110"/>
      <c r="L4090" s="110"/>
      <c r="M4090" s="108"/>
      <c r="N4090" s="108"/>
      <c r="O4090" s="111"/>
      <c r="P4090" s="108"/>
      <c r="Q4090" s="108"/>
      <c r="R4090" s="108"/>
      <c r="S4090" s="182"/>
      <c r="T4090" s="108"/>
    </row>
    <row r="4091" spans="1:20" x14ac:dyDescent="0.25">
      <c r="A4091" s="104"/>
      <c r="B4091" s="112"/>
      <c r="C4091" s="108"/>
      <c r="D4091" s="105"/>
      <c r="E4091" s="105"/>
      <c r="F4091" s="87"/>
      <c r="G4091" s="106"/>
      <c r="H4091" s="107"/>
      <c r="I4091" s="108"/>
      <c r="J4091" s="109"/>
      <c r="K4091" s="110"/>
      <c r="L4091" s="110"/>
      <c r="M4091" s="108"/>
      <c r="N4091" s="108"/>
      <c r="O4091" s="111"/>
      <c r="P4091" s="108"/>
      <c r="Q4091" s="108"/>
      <c r="R4091" s="108"/>
      <c r="S4091" s="182"/>
      <c r="T4091" s="108"/>
    </row>
    <row r="4092" spans="1:20" x14ac:dyDescent="0.25">
      <c r="A4092" s="104"/>
      <c r="B4092" s="112"/>
      <c r="C4092" s="108"/>
      <c r="D4092" s="105"/>
      <c r="E4092" s="105"/>
      <c r="F4092" s="87"/>
      <c r="G4092" s="106"/>
      <c r="H4092" s="107"/>
      <c r="I4092" s="108"/>
      <c r="J4092" s="109"/>
      <c r="K4092" s="110"/>
      <c r="L4092" s="110"/>
      <c r="M4092" s="108"/>
      <c r="N4092" s="108"/>
      <c r="O4092" s="111"/>
      <c r="P4092" s="108"/>
      <c r="Q4092" s="108"/>
      <c r="R4092" s="108"/>
      <c r="S4092" s="182"/>
      <c r="T4092" s="108"/>
    </row>
    <row r="4093" spans="1:20" x14ac:dyDescent="0.25">
      <c r="A4093" s="104"/>
      <c r="B4093" s="112"/>
      <c r="C4093" s="108"/>
      <c r="D4093" s="105"/>
      <c r="E4093" s="105"/>
      <c r="F4093" s="87"/>
      <c r="G4093" s="106"/>
      <c r="H4093" s="107"/>
      <c r="I4093" s="108"/>
      <c r="J4093" s="109"/>
      <c r="K4093" s="110"/>
      <c r="L4093" s="110"/>
      <c r="M4093" s="108"/>
      <c r="N4093" s="108"/>
      <c r="O4093" s="111"/>
      <c r="P4093" s="108"/>
      <c r="Q4093" s="108"/>
      <c r="R4093" s="108"/>
      <c r="S4093" s="182"/>
      <c r="T4093" s="108"/>
    </row>
    <row r="4094" spans="1:20" x14ac:dyDescent="0.25">
      <c r="A4094" s="104"/>
      <c r="B4094" s="112"/>
      <c r="C4094" s="108"/>
      <c r="D4094" s="105"/>
      <c r="E4094" s="105"/>
      <c r="F4094" s="87"/>
      <c r="G4094" s="106"/>
      <c r="H4094" s="107"/>
      <c r="I4094" s="108"/>
      <c r="J4094" s="109"/>
      <c r="K4094" s="110"/>
      <c r="L4094" s="110"/>
      <c r="M4094" s="108"/>
      <c r="N4094" s="108"/>
      <c r="O4094" s="111"/>
      <c r="P4094" s="108"/>
      <c r="Q4094" s="108"/>
      <c r="R4094" s="108"/>
      <c r="S4094" s="182"/>
      <c r="T4094" s="108"/>
    </row>
    <row r="4095" spans="1:20" x14ac:dyDescent="0.25">
      <c r="A4095" s="104"/>
      <c r="B4095" s="112"/>
      <c r="C4095" s="108"/>
      <c r="D4095" s="105"/>
      <c r="E4095" s="105"/>
      <c r="F4095" s="87"/>
      <c r="G4095" s="106"/>
      <c r="H4095" s="107"/>
      <c r="I4095" s="108"/>
      <c r="J4095" s="109"/>
      <c r="K4095" s="110"/>
      <c r="L4095" s="110"/>
      <c r="M4095" s="108"/>
      <c r="N4095" s="108"/>
      <c r="O4095" s="111"/>
      <c r="P4095" s="108"/>
      <c r="Q4095" s="108"/>
      <c r="R4095" s="108"/>
      <c r="S4095" s="182"/>
      <c r="T4095" s="108"/>
    </row>
    <row r="4096" spans="1:20" x14ac:dyDescent="0.25">
      <c r="A4096" s="104"/>
      <c r="B4096" s="112"/>
      <c r="C4096" s="108"/>
      <c r="D4096" s="105"/>
      <c r="E4096" s="105"/>
      <c r="F4096" s="87"/>
      <c r="G4096" s="106"/>
      <c r="H4096" s="107"/>
      <c r="I4096" s="108"/>
      <c r="J4096" s="109"/>
      <c r="K4096" s="110"/>
      <c r="L4096" s="110"/>
      <c r="M4096" s="108"/>
      <c r="N4096" s="108"/>
      <c r="O4096" s="111"/>
      <c r="P4096" s="108"/>
      <c r="Q4096" s="108"/>
      <c r="R4096" s="108"/>
      <c r="S4096" s="182"/>
      <c r="T4096" s="108"/>
    </row>
    <row r="4097" spans="1:20" x14ac:dyDescent="0.25">
      <c r="A4097" s="104"/>
      <c r="B4097" s="112"/>
      <c r="C4097" s="108"/>
      <c r="D4097" s="105"/>
      <c r="E4097" s="105"/>
      <c r="F4097" s="87"/>
      <c r="G4097" s="106"/>
      <c r="H4097" s="107"/>
      <c r="I4097" s="108"/>
      <c r="J4097" s="109"/>
      <c r="K4097" s="110"/>
      <c r="L4097" s="110"/>
      <c r="M4097" s="108"/>
      <c r="N4097" s="108"/>
      <c r="O4097" s="111"/>
      <c r="P4097" s="108"/>
      <c r="Q4097" s="108"/>
      <c r="R4097" s="108"/>
      <c r="S4097" s="182"/>
      <c r="T4097" s="108"/>
    </row>
    <row r="4098" spans="1:20" x14ac:dyDescent="0.25">
      <c r="A4098" s="104"/>
      <c r="B4098" s="112"/>
      <c r="C4098" s="108"/>
      <c r="D4098" s="105"/>
      <c r="E4098" s="105"/>
      <c r="F4098" s="87"/>
      <c r="G4098" s="106"/>
      <c r="H4098" s="107"/>
      <c r="I4098" s="108"/>
      <c r="J4098" s="109"/>
      <c r="K4098" s="110"/>
      <c r="L4098" s="110"/>
      <c r="M4098" s="108"/>
      <c r="N4098" s="108"/>
      <c r="O4098" s="111"/>
      <c r="P4098" s="108"/>
      <c r="Q4098" s="108"/>
      <c r="R4098" s="108"/>
      <c r="S4098" s="182"/>
      <c r="T4098" s="108"/>
    </row>
    <row r="4099" spans="1:20" x14ac:dyDescent="0.25">
      <c r="A4099" s="104"/>
      <c r="B4099" s="112"/>
      <c r="C4099" s="108"/>
      <c r="D4099" s="105"/>
      <c r="E4099" s="105"/>
      <c r="F4099" s="87"/>
      <c r="G4099" s="311"/>
      <c r="H4099" s="107"/>
      <c r="I4099" s="108"/>
      <c r="J4099" s="109"/>
      <c r="K4099" s="110"/>
      <c r="L4099" s="110"/>
      <c r="M4099" s="108"/>
      <c r="N4099" s="108"/>
      <c r="O4099" s="111"/>
      <c r="P4099" s="108"/>
      <c r="Q4099" s="108"/>
      <c r="R4099" s="108"/>
      <c r="S4099" s="182"/>
      <c r="T4099" s="108"/>
    </row>
    <row r="4100" spans="1:20" x14ac:dyDescent="0.25">
      <c r="A4100" s="104"/>
      <c r="B4100" s="112"/>
      <c r="C4100" s="108"/>
      <c r="D4100" s="105"/>
      <c r="E4100" s="105"/>
      <c r="F4100" s="87"/>
      <c r="G4100" s="106"/>
      <c r="H4100" s="107"/>
      <c r="I4100" s="108"/>
      <c r="J4100" s="109"/>
      <c r="K4100" s="110"/>
      <c r="L4100" s="110"/>
      <c r="M4100" s="108"/>
      <c r="N4100" s="108"/>
      <c r="O4100" s="111"/>
      <c r="P4100" s="108"/>
      <c r="Q4100" s="108"/>
      <c r="R4100" s="108"/>
      <c r="S4100" s="182"/>
      <c r="T4100" s="108"/>
    </row>
    <row r="4101" spans="1:20" x14ac:dyDescent="0.25">
      <c r="A4101" s="104"/>
      <c r="B4101" s="112"/>
      <c r="C4101" s="108"/>
      <c r="D4101" s="105"/>
      <c r="E4101" s="105"/>
      <c r="F4101" s="87"/>
      <c r="G4101" s="106"/>
      <c r="H4101" s="107"/>
      <c r="I4101" s="108"/>
      <c r="J4101" s="109"/>
      <c r="K4101" s="110"/>
      <c r="L4101" s="110"/>
      <c r="M4101" s="108"/>
      <c r="N4101" s="108"/>
      <c r="O4101" s="111"/>
      <c r="P4101" s="108"/>
      <c r="Q4101" s="108"/>
      <c r="R4101" s="108"/>
      <c r="S4101" s="182"/>
      <c r="T4101" s="108"/>
    </row>
    <row r="4102" spans="1:20" x14ac:dyDescent="0.25">
      <c r="A4102" s="104"/>
      <c r="B4102" s="112"/>
      <c r="C4102" s="108"/>
      <c r="D4102" s="105"/>
      <c r="E4102" s="105"/>
      <c r="F4102" s="87"/>
      <c r="G4102" s="106"/>
      <c r="H4102" s="107"/>
      <c r="I4102" s="108"/>
      <c r="J4102" s="109"/>
      <c r="K4102" s="162"/>
      <c r="L4102" s="162"/>
      <c r="M4102" s="108"/>
      <c r="N4102" s="108"/>
      <c r="O4102" s="111"/>
      <c r="P4102" s="108"/>
      <c r="Q4102" s="108"/>
      <c r="R4102" s="108"/>
      <c r="S4102" s="182"/>
      <c r="T4102" s="108"/>
    </row>
    <row r="4103" spans="1:20" x14ac:dyDescent="0.25">
      <c r="A4103" s="104"/>
      <c r="B4103" s="112"/>
      <c r="C4103" s="108"/>
      <c r="D4103" s="105"/>
      <c r="E4103" s="105"/>
      <c r="F4103" s="87"/>
      <c r="G4103" s="106"/>
      <c r="H4103" s="107"/>
      <c r="I4103" s="108"/>
      <c r="J4103" s="109"/>
      <c r="K4103" s="110"/>
      <c r="L4103" s="110"/>
      <c r="M4103" s="108"/>
      <c r="N4103" s="108"/>
      <c r="O4103" s="111"/>
      <c r="P4103" s="108"/>
      <c r="Q4103" s="108"/>
      <c r="R4103" s="108"/>
      <c r="S4103" s="182"/>
      <c r="T4103" s="108"/>
    </row>
    <row r="4104" spans="1:20" x14ac:dyDescent="0.25">
      <c r="A4104" s="104"/>
      <c r="B4104" s="112"/>
      <c r="C4104" s="108"/>
      <c r="D4104" s="105"/>
      <c r="E4104" s="105"/>
      <c r="F4104" s="87"/>
      <c r="G4104" s="106"/>
      <c r="H4104" s="107"/>
      <c r="I4104" s="108"/>
      <c r="J4104" s="109"/>
      <c r="K4104" s="110"/>
      <c r="L4104" s="110"/>
      <c r="M4104" s="108"/>
      <c r="N4104" s="108"/>
      <c r="O4104" s="111"/>
      <c r="P4104" s="108"/>
      <c r="Q4104" s="108"/>
      <c r="R4104" s="108"/>
      <c r="S4104" s="182"/>
      <c r="T4104" s="108"/>
    </row>
    <row r="4105" spans="1:20" x14ac:dyDescent="0.25">
      <c r="A4105" s="104"/>
      <c r="B4105" s="112"/>
      <c r="C4105" s="108"/>
      <c r="D4105" s="105"/>
      <c r="E4105" s="105"/>
      <c r="F4105" s="87"/>
      <c r="G4105" s="312"/>
      <c r="H4105" s="107"/>
      <c r="I4105" s="108"/>
      <c r="J4105" s="109"/>
      <c r="K4105" s="110"/>
      <c r="L4105" s="110"/>
      <c r="M4105" s="108"/>
      <c r="N4105" s="108"/>
      <c r="O4105" s="111"/>
      <c r="P4105" s="108"/>
      <c r="Q4105" s="108"/>
      <c r="R4105" s="108"/>
      <c r="S4105" s="182"/>
      <c r="T4105" s="108"/>
    </row>
    <row r="4106" spans="1:20" x14ac:dyDescent="0.25">
      <c r="A4106" s="104"/>
      <c r="B4106" s="112"/>
      <c r="C4106" s="108"/>
      <c r="D4106" s="105"/>
      <c r="E4106" s="105"/>
      <c r="F4106" s="87"/>
      <c r="G4106" s="106"/>
      <c r="H4106" s="107"/>
      <c r="I4106" s="108"/>
      <c r="J4106" s="109"/>
      <c r="K4106" s="110"/>
      <c r="L4106" s="110"/>
      <c r="M4106" s="108"/>
      <c r="N4106" s="108"/>
      <c r="O4106" s="111"/>
      <c r="P4106" s="108"/>
      <c r="Q4106" s="108"/>
      <c r="R4106" s="108"/>
      <c r="S4106" s="182"/>
      <c r="T4106" s="108"/>
    </row>
    <row r="4107" spans="1:20" x14ac:dyDescent="0.25">
      <c r="A4107" s="104"/>
      <c r="B4107" s="112"/>
      <c r="C4107" s="108"/>
      <c r="D4107" s="105"/>
      <c r="E4107" s="105"/>
      <c r="F4107" s="87"/>
      <c r="G4107" s="106"/>
      <c r="H4107" s="107"/>
      <c r="I4107" s="108"/>
      <c r="J4107" s="109"/>
      <c r="K4107" s="110"/>
      <c r="L4107" s="110"/>
      <c r="M4107" s="108"/>
      <c r="N4107" s="108"/>
      <c r="O4107" s="111"/>
      <c r="P4107" s="108"/>
      <c r="Q4107" s="108"/>
      <c r="R4107" s="108"/>
      <c r="S4107" s="182"/>
      <c r="T4107" s="108"/>
    </row>
    <row r="4108" spans="1:20" x14ac:dyDescent="0.25">
      <c r="A4108" s="104"/>
      <c r="B4108" s="112"/>
      <c r="C4108" s="108"/>
      <c r="D4108" s="105"/>
      <c r="E4108" s="105"/>
      <c r="F4108" s="87"/>
      <c r="G4108" s="106"/>
      <c r="H4108" s="107"/>
      <c r="I4108" s="108"/>
      <c r="J4108" s="109"/>
      <c r="K4108" s="110"/>
      <c r="L4108" s="110"/>
      <c r="M4108" s="108"/>
      <c r="N4108" s="108"/>
      <c r="O4108" s="111"/>
      <c r="P4108" s="108"/>
      <c r="Q4108" s="108"/>
      <c r="R4108" s="108"/>
      <c r="S4108" s="182"/>
      <c r="T4108" s="108"/>
    </row>
    <row r="4109" spans="1:20" x14ac:dyDescent="0.25">
      <c r="A4109" s="104"/>
      <c r="B4109" s="112"/>
      <c r="C4109" s="108"/>
      <c r="D4109" s="105"/>
      <c r="E4109" s="105"/>
      <c r="F4109" s="87"/>
      <c r="G4109" s="106"/>
      <c r="H4109" s="107"/>
      <c r="I4109" s="108"/>
      <c r="J4109" s="109"/>
      <c r="K4109" s="110"/>
      <c r="L4109" s="110"/>
      <c r="M4109" s="108"/>
      <c r="N4109" s="108"/>
      <c r="O4109" s="111"/>
      <c r="P4109" s="108"/>
      <c r="Q4109" s="108"/>
      <c r="R4109" s="108"/>
      <c r="S4109" s="182"/>
      <c r="T4109" s="108"/>
    </row>
    <row r="4110" spans="1:20" x14ac:dyDescent="0.25">
      <c r="A4110" s="104"/>
      <c r="B4110" s="112"/>
      <c r="C4110" s="108"/>
      <c r="D4110" s="105"/>
      <c r="E4110" s="105"/>
      <c r="F4110" s="87"/>
      <c r="G4110" s="106"/>
      <c r="H4110" s="107"/>
      <c r="I4110" s="108"/>
      <c r="J4110" s="109"/>
      <c r="K4110" s="110"/>
      <c r="L4110" s="110"/>
      <c r="M4110" s="108"/>
      <c r="N4110" s="108"/>
      <c r="O4110" s="111"/>
      <c r="P4110" s="108"/>
      <c r="Q4110" s="108"/>
      <c r="R4110" s="108"/>
      <c r="S4110" s="182"/>
      <c r="T4110" s="108"/>
    </row>
    <row r="4111" spans="1:20" x14ac:dyDescent="0.25">
      <c r="A4111" s="104"/>
      <c r="B4111" s="112"/>
      <c r="C4111" s="108"/>
      <c r="D4111" s="105"/>
      <c r="E4111" s="105"/>
      <c r="F4111" s="87"/>
      <c r="G4111" s="106"/>
      <c r="H4111" s="107"/>
      <c r="I4111" s="108"/>
      <c r="J4111" s="109"/>
      <c r="K4111" s="110"/>
      <c r="L4111" s="110"/>
      <c r="M4111" s="108"/>
      <c r="N4111" s="108"/>
      <c r="O4111" s="111"/>
      <c r="P4111" s="108"/>
      <c r="Q4111" s="108"/>
      <c r="R4111" s="108"/>
      <c r="S4111" s="182"/>
      <c r="T4111" s="108"/>
    </row>
    <row r="4112" spans="1:20" x14ac:dyDescent="0.25">
      <c r="A4112" s="104"/>
      <c r="B4112" s="112"/>
      <c r="C4112" s="108"/>
      <c r="D4112" s="105"/>
      <c r="E4112" s="105"/>
      <c r="F4112" s="87"/>
      <c r="G4112" s="106"/>
      <c r="H4112" s="107"/>
      <c r="I4112" s="108"/>
      <c r="J4112" s="109"/>
      <c r="K4112" s="110"/>
      <c r="L4112" s="110"/>
      <c r="M4112" s="108"/>
      <c r="N4112" s="108"/>
      <c r="O4112" s="111"/>
      <c r="P4112" s="108"/>
      <c r="Q4112" s="108"/>
      <c r="R4112" s="108"/>
      <c r="S4112" s="182"/>
      <c r="T4112" s="108"/>
    </row>
    <row r="4113" spans="1:20" x14ac:dyDescent="0.25">
      <c r="A4113" s="104"/>
      <c r="B4113" s="112"/>
      <c r="C4113" s="108"/>
      <c r="D4113" s="105"/>
      <c r="E4113" s="105"/>
      <c r="F4113" s="87"/>
      <c r="G4113" s="106"/>
      <c r="H4113" s="107"/>
      <c r="I4113" s="108"/>
      <c r="J4113" s="109"/>
      <c r="K4113" s="110"/>
      <c r="L4113" s="110"/>
      <c r="M4113" s="108"/>
      <c r="N4113" s="108"/>
      <c r="O4113" s="111"/>
      <c r="P4113" s="108"/>
      <c r="Q4113" s="108"/>
      <c r="R4113" s="108"/>
      <c r="S4113" s="182"/>
      <c r="T4113" s="108"/>
    </row>
    <row r="4114" spans="1:20" x14ac:dyDescent="0.25">
      <c r="A4114" s="104"/>
      <c r="B4114" s="112"/>
      <c r="C4114" s="108"/>
      <c r="D4114" s="105"/>
      <c r="E4114" s="105"/>
      <c r="F4114" s="87"/>
      <c r="G4114" s="106"/>
      <c r="H4114" s="107"/>
      <c r="I4114" s="108"/>
      <c r="J4114" s="109"/>
      <c r="K4114" s="162"/>
      <c r="L4114" s="162"/>
      <c r="M4114" s="108"/>
      <c r="N4114" s="108"/>
      <c r="O4114" s="111"/>
      <c r="P4114" s="108"/>
      <c r="Q4114" s="108"/>
      <c r="R4114" s="108"/>
      <c r="S4114" s="182"/>
      <c r="T4114" s="108"/>
    </row>
    <row r="4115" spans="1:20" x14ac:dyDescent="0.25">
      <c r="A4115" s="104"/>
      <c r="B4115" s="112"/>
      <c r="C4115" s="108"/>
      <c r="D4115" s="105"/>
      <c r="E4115" s="105"/>
      <c r="F4115" s="87"/>
      <c r="G4115" s="106"/>
      <c r="H4115" s="107"/>
      <c r="I4115" s="108"/>
      <c r="J4115" s="109"/>
      <c r="K4115" s="162"/>
      <c r="L4115" s="162"/>
      <c r="M4115" s="108"/>
      <c r="N4115" s="108"/>
      <c r="O4115" s="111"/>
      <c r="P4115" s="108"/>
      <c r="Q4115" s="108"/>
      <c r="R4115" s="108"/>
      <c r="S4115" s="182"/>
      <c r="T4115" s="108"/>
    </row>
    <row r="4116" spans="1:20" x14ac:dyDescent="0.25">
      <c r="B4116" s="112"/>
      <c r="F4116" s="87"/>
      <c r="O4116" s="273"/>
      <c r="S4116" s="293"/>
    </row>
    <row r="4117" spans="1:20" x14ac:dyDescent="0.25">
      <c r="B4117" s="112"/>
      <c r="F4117" s="87"/>
      <c r="O4117" s="273"/>
      <c r="S4117" s="293"/>
    </row>
    <row r="4118" spans="1:20" x14ac:dyDescent="0.25">
      <c r="A4118" s="104"/>
      <c r="B4118" s="112"/>
      <c r="C4118" s="108"/>
      <c r="D4118" s="105"/>
      <c r="E4118" s="105"/>
      <c r="F4118" s="200"/>
      <c r="G4118" s="106"/>
      <c r="H4118" s="107"/>
      <c r="I4118" s="108"/>
      <c r="J4118" s="109"/>
      <c r="K4118" s="110"/>
      <c r="L4118" s="110"/>
      <c r="M4118" s="108"/>
      <c r="N4118" s="108"/>
      <c r="O4118" s="111"/>
      <c r="P4118" s="108"/>
      <c r="Q4118" s="108"/>
      <c r="R4118" s="108"/>
      <c r="S4118" s="182"/>
      <c r="T4118" s="108"/>
    </row>
    <row r="4119" spans="1:20" x14ac:dyDescent="0.25">
      <c r="A4119" s="104"/>
      <c r="B4119" s="112"/>
      <c r="C4119" s="108"/>
      <c r="D4119" s="105"/>
      <c r="E4119" s="105"/>
      <c r="F4119" s="200"/>
      <c r="G4119" s="106"/>
      <c r="H4119" s="107"/>
      <c r="I4119" s="108"/>
      <c r="J4119" s="109"/>
      <c r="K4119" s="110"/>
      <c r="L4119" s="110"/>
      <c r="M4119" s="108"/>
      <c r="N4119" s="108"/>
      <c r="O4119" s="111"/>
      <c r="P4119" s="108"/>
      <c r="Q4119" s="108"/>
      <c r="R4119" s="108"/>
      <c r="S4119" s="182"/>
      <c r="T4119" s="108"/>
    </row>
    <row r="4120" spans="1:20" x14ac:dyDescent="0.25">
      <c r="A4120" s="104"/>
      <c r="B4120" s="112"/>
      <c r="C4120" s="108"/>
      <c r="D4120" s="105"/>
      <c r="E4120" s="105"/>
      <c r="F4120" s="200"/>
      <c r="G4120" s="106"/>
      <c r="H4120" s="107"/>
      <c r="I4120" s="108"/>
      <c r="J4120" s="109"/>
      <c r="K4120" s="110"/>
      <c r="L4120" s="110"/>
      <c r="M4120" s="108"/>
      <c r="N4120" s="108"/>
      <c r="O4120" s="111"/>
      <c r="P4120" s="108"/>
      <c r="Q4120" s="108"/>
      <c r="R4120" s="108"/>
      <c r="S4120" s="182"/>
      <c r="T4120" s="108"/>
    </row>
    <row r="4121" spans="1:20" x14ac:dyDescent="0.25">
      <c r="A4121" s="104"/>
      <c r="B4121" s="112"/>
      <c r="C4121" s="108"/>
      <c r="D4121" s="105"/>
      <c r="E4121" s="105"/>
      <c r="F4121" s="200"/>
      <c r="G4121" s="106"/>
      <c r="H4121" s="107"/>
      <c r="I4121" s="108"/>
      <c r="J4121" s="109"/>
      <c r="K4121" s="110"/>
      <c r="L4121" s="110"/>
      <c r="M4121" s="108"/>
      <c r="N4121" s="108"/>
      <c r="O4121" s="111"/>
      <c r="P4121" s="108"/>
      <c r="Q4121" s="108"/>
      <c r="R4121" s="108"/>
      <c r="S4121" s="182"/>
      <c r="T4121" s="108"/>
    </row>
    <row r="4122" spans="1:20" x14ac:dyDescent="0.25">
      <c r="A4122" s="104"/>
      <c r="B4122" s="112"/>
      <c r="C4122" s="108"/>
      <c r="D4122" s="105"/>
      <c r="E4122" s="105"/>
      <c r="F4122" s="200"/>
      <c r="G4122" s="106"/>
      <c r="H4122" s="107"/>
      <c r="I4122" s="108"/>
      <c r="J4122" s="109"/>
      <c r="K4122" s="110"/>
      <c r="L4122" s="110"/>
      <c r="M4122" s="108"/>
      <c r="N4122" s="108"/>
      <c r="O4122" s="111"/>
      <c r="P4122" s="108"/>
      <c r="Q4122" s="108"/>
      <c r="R4122" s="108"/>
      <c r="S4122" s="182"/>
      <c r="T4122" s="108"/>
    </row>
    <row r="4123" spans="1:20" x14ac:dyDescent="0.25">
      <c r="A4123" s="104"/>
      <c r="B4123" s="112"/>
      <c r="C4123" s="108"/>
      <c r="D4123" s="105"/>
      <c r="E4123" s="105"/>
      <c r="F4123" s="200"/>
      <c r="G4123" s="106"/>
      <c r="H4123" s="107"/>
      <c r="I4123" s="108"/>
      <c r="J4123" s="109"/>
      <c r="K4123" s="110"/>
      <c r="L4123" s="110"/>
      <c r="M4123" s="108"/>
      <c r="N4123" s="108"/>
      <c r="O4123" s="111"/>
      <c r="P4123" s="108"/>
      <c r="Q4123" s="108"/>
      <c r="R4123" s="108"/>
      <c r="S4123" s="182"/>
      <c r="T4123" s="108"/>
    </row>
    <row r="4124" spans="1:20" x14ac:dyDescent="0.25">
      <c r="A4124" s="104"/>
      <c r="B4124" s="112"/>
      <c r="C4124" s="108"/>
      <c r="D4124" s="105"/>
      <c r="E4124" s="105"/>
      <c r="F4124" s="200"/>
      <c r="G4124" s="106"/>
      <c r="H4124" s="107"/>
      <c r="I4124" s="108"/>
      <c r="J4124" s="109"/>
      <c r="K4124" s="110"/>
      <c r="L4124" s="110"/>
      <c r="M4124" s="108"/>
      <c r="N4124" s="108"/>
      <c r="O4124" s="111"/>
      <c r="P4124" s="108"/>
      <c r="Q4124" s="108"/>
      <c r="R4124" s="108"/>
      <c r="S4124" s="182"/>
      <c r="T4124" s="108"/>
    </row>
    <row r="4125" spans="1:20" x14ac:dyDescent="0.25">
      <c r="A4125" s="104"/>
      <c r="B4125" s="112"/>
      <c r="C4125" s="108"/>
      <c r="D4125" s="105"/>
      <c r="E4125" s="105"/>
      <c r="F4125" s="200"/>
      <c r="G4125" s="106"/>
      <c r="H4125" s="107"/>
      <c r="I4125" s="108"/>
      <c r="J4125" s="109"/>
      <c r="K4125" s="110"/>
      <c r="L4125" s="110"/>
      <c r="M4125" s="108"/>
      <c r="N4125" s="108"/>
      <c r="O4125" s="111"/>
      <c r="P4125" s="108"/>
      <c r="Q4125" s="108"/>
      <c r="R4125" s="108"/>
      <c r="S4125" s="182"/>
      <c r="T4125" s="108"/>
    </row>
    <row r="4126" spans="1:20" x14ac:dyDescent="0.25">
      <c r="A4126" s="104"/>
      <c r="B4126" s="112"/>
      <c r="C4126" s="108"/>
      <c r="D4126" s="105"/>
      <c r="E4126" s="105"/>
      <c r="F4126" s="200"/>
      <c r="G4126" s="106"/>
      <c r="H4126" s="107"/>
      <c r="I4126" s="108"/>
      <c r="J4126" s="109"/>
      <c r="K4126" s="110"/>
      <c r="L4126" s="110"/>
      <c r="M4126" s="108"/>
      <c r="N4126" s="108"/>
      <c r="O4126" s="111"/>
      <c r="P4126" s="108"/>
      <c r="Q4126" s="108"/>
      <c r="R4126" s="108"/>
      <c r="S4126" s="182"/>
      <c r="T4126" s="108"/>
    </row>
    <row r="4127" spans="1:20" x14ac:dyDescent="0.25">
      <c r="A4127" s="104"/>
      <c r="B4127" s="112"/>
      <c r="C4127" s="108"/>
      <c r="D4127" s="105"/>
      <c r="E4127" s="105"/>
      <c r="F4127" s="200"/>
      <c r="G4127" s="106"/>
      <c r="H4127" s="107"/>
      <c r="I4127" s="108"/>
      <c r="J4127" s="109"/>
      <c r="K4127" s="110"/>
      <c r="L4127" s="110"/>
      <c r="M4127" s="108"/>
      <c r="N4127" s="108"/>
      <c r="O4127" s="111"/>
      <c r="P4127" s="108"/>
      <c r="Q4127" s="108"/>
      <c r="R4127" s="108"/>
      <c r="S4127" s="182"/>
      <c r="T4127" s="108"/>
    </row>
    <row r="4128" spans="1:20" x14ac:dyDescent="0.25">
      <c r="A4128" s="104"/>
      <c r="B4128" s="112"/>
      <c r="C4128" s="108"/>
      <c r="D4128" s="105"/>
      <c r="E4128" s="105"/>
      <c r="F4128" s="200"/>
      <c r="G4128" s="106"/>
      <c r="H4128" s="107"/>
      <c r="I4128" s="108"/>
      <c r="J4128" s="109"/>
      <c r="K4128" s="110"/>
      <c r="L4128" s="110"/>
      <c r="M4128" s="108"/>
      <c r="N4128" s="108"/>
      <c r="O4128" s="111"/>
      <c r="P4128" s="108"/>
      <c r="Q4128" s="108"/>
      <c r="R4128" s="108"/>
      <c r="S4128" s="182"/>
      <c r="T4128" s="108"/>
    </row>
    <row r="4129" spans="1:20" x14ac:dyDescent="0.25">
      <c r="A4129" s="104"/>
      <c r="B4129" s="112"/>
      <c r="C4129" s="108"/>
      <c r="D4129" s="105"/>
      <c r="E4129" s="105"/>
      <c r="F4129" s="200"/>
      <c r="G4129" s="106"/>
      <c r="H4129" s="107"/>
      <c r="I4129" s="108"/>
      <c r="J4129" s="109"/>
      <c r="K4129" s="110"/>
      <c r="L4129" s="110"/>
      <c r="M4129" s="108"/>
      <c r="N4129" s="108"/>
      <c r="O4129" s="111"/>
      <c r="P4129" s="108"/>
      <c r="Q4129" s="108"/>
      <c r="R4129" s="108"/>
      <c r="S4129" s="182"/>
      <c r="T4129" s="108"/>
    </row>
    <row r="4130" spans="1:20" x14ac:dyDescent="0.25">
      <c r="A4130" s="104"/>
      <c r="B4130" s="112"/>
      <c r="C4130" s="108"/>
      <c r="D4130" s="105"/>
      <c r="E4130" s="105"/>
      <c r="F4130" s="200"/>
      <c r="G4130" s="106"/>
      <c r="H4130" s="107"/>
      <c r="I4130" s="108"/>
      <c r="J4130" s="109"/>
      <c r="K4130" s="110"/>
      <c r="L4130" s="110"/>
      <c r="M4130" s="108"/>
      <c r="N4130" s="108"/>
      <c r="O4130" s="111"/>
      <c r="P4130" s="108"/>
      <c r="Q4130" s="108"/>
      <c r="R4130" s="108"/>
      <c r="S4130" s="182"/>
      <c r="T4130" s="108"/>
    </row>
    <row r="4131" spans="1:20" x14ac:dyDescent="0.25">
      <c r="A4131" s="104"/>
      <c r="B4131" s="112"/>
      <c r="C4131" s="108"/>
      <c r="D4131" s="105"/>
      <c r="E4131" s="105"/>
      <c r="F4131" s="200"/>
      <c r="G4131" s="106"/>
      <c r="H4131" s="107"/>
      <c r="I4131" s="108"/>
      <c r="J4131" s="109"/>
      <c r="K4131" s="110"/>
      <c r="L4131" s="110"/>
      <c r="M4131" s="108"/>
      <c r="N4131" s="108"/>
      <c r="O4131" s="111"/>
      <c r="P4131" s="108"/>
      <c r="Q4131" s="108"/>
      <c r="R4131" s="108"/>
      <c r="S4131" s="182"/>
      <c r="T4131" s="108"/>
    </row>
    <row r="4132" spans="1:20" x14ac:dyDescent="0.25">
      <c r="A4132" s="104"/>
      <c r="B4132" s="112"/>
      <c r="C4132" s="108"/>
      <c r="D4132" s="105"/>
      <c r="E4132" s="105"/>
      <c r="F4132" s="200"/>
      <c r="G4132" s="106"/>
      <c r="H4132" s="107"/>
      <c r="I4132" s="108"/>
      <c r="J4132" s="109"/>
      <c r="K4132" s="110"/>
      <c r="L4132" s="110"/>
      <c r="M4132" s="108"/>
      <c r="N4132" s="108"/>
      <c r="O4132" s="111"/>
      <c r="P4132" s="108"/>
      <c r="Q4132" s="108"/>
      <c r="R4132" s="108"/>
      <c r="S4132" s="182"/>
      <c r="T4132" s="108"/>
    </row>
    <row r="4133" spans="1:20" x14ac:dyDescent="0.25">
      <c r="A4133" s="104"/>
      <c r="B4133" s="112"/>
      <c r="C4133" s="108"/>
      <c r="D4133" s="105"/>
      <c r="E4133" s="105"/>
      <c r="F4133" s="200"/>
      <c r="G4133" s="106"/>
      <c r="H4133" s="107"/>
      <c r="I4133" s="108"/>
      <c r="J4133" s="109"/>
      <c r="K4133" s="110"/>
      <c r="L4133" s="110"/>
      <c r="M4133" s="108"/>
      <c r="N4133" s="108"/>
      <c r="O4133" s="111"/>
      <c r="P4133" s="108"/>
      <c r="Q4133" s="108"/>
      <c r="R4133" s="108"/>
      <c r="S4133" s="182"/>
      <c r="T4133" s="108"/>
    </row>
    <row r="4134" spans="1:20" x14ac:dyDescent="0.25">
      <c r="A4134" s="104"/>
      <c r="B4134" s="112"/>
      <c r="C4134" s="108"/>
      <c r="D4134" s="105"/>
      <c r="E4134" s="105"/>
      <c r="F4134" s="200"/>
      <c r="G4134" s="106"/>
      <c r="H4134" s="107"/>
      <c r="I4134" s="108"/>
      <c r="J4134" s="109"/>
      <c r="K4134" s="110"/>
      <c r="L4134" s="110"/>
      <c r="M4134" s="108"/>
      <c r="N4134" s="108"/>
      <c r="O4134" s="111"/>
      <c r="P4134" s="108"/>
      <c r="Q4134" s="108"/>
      <c r="R4134" s="108"/>
      <c r="S4134" s="182"/>
      <c r="T4134" s="108"/>
    </row>
    <row r="4135" spans="1:20" x14ac:dyDescent="0.25">
      <c r="A4135" s="104"/>
      <c r="B4135" s="112"/>
      <c r="C4135" s="108"/>
      <c r="D4135" s="105"/>
      <c r="E4135" s="105"/>
      <c r="F4135" s="200"/>
      <c r="G4135" s="106"/>
      <c r="H4135" s="107"/>
      <c r="I4135" s="108"/>
      <c r="J4135" s="109"/>
      <c r="K4135" s="110"/>
      <c r="L4135" s="110"/>
      <c r="M4135" s="108"/>
      <c r="N4135" s="108"/>
      <c r="O4135" s="111"/>
      <c r="P4135" s="108"/>
      <c r="Q4135" s="108"/>
      <c r="R4135" s="108"/>
      <c r="S4135" s="182"/>
      <c r="T4135" s="108"/>
    </row>
    <row r="4136" spans="1:20" x14ac:dyDescent="0.25">
      <c r="A4136" s="104"/>
      <c r="B4136" s="112"/>
      <c r="C4136" s="108"/>
      <c r="D4136" s="105"/>
      <c r="E4136" s="105"/>
      <c r="F4136" s="200"/>
      <c r="G4136" s="106"/>
      <c r="H4136" s="107"/>
      <c r="I4136" s="108"/>
      <c r="J4136" s="109"/>
      <c r="K4136" s="110"/>
      <c r="L4136" s="110"/>
      <c r="M4136" s="108"/>
      <c r="N4136" s="108"/>
      <c r="O4136" s="111"/>
      <c r="P4136" s="108"/>
      <c r="Q4136" s="108"/>
      <c r="R4136" s="108"/>
      <c r="S4136" s="182"/>
      <c r="T4136" s="108"/>
    </row>
    <row r="4137" spans="1:20" x14ac:dyDescent="0.25">
      <c r="A4137" s="104"/>
      <c r="B4137" s="112"/>
      <c r="C4137" s="108"/>
      <c r="D4137" s="105"/>
      <c r="E4137" s="105"/>
      <c r="F4137" s="200"/>
      <c r="G4137" s="106"/>
      <c r="H4137" s="107"/>
      <c r="I4137" s="108"/>
      <c r="J4137" s="109"/>
      <c r="K4137" s="110"/>
      <c r="L4137" s="110"/>
      <c r="M4137" s="108"/>
      <c r="N4137" s="108"/>
      <c r="O4137" s="111"/>
      <c r="P4137" s="108"/>
      <c r="Q4137" s="108"/>
      <c r="R4137" s="108"/>
      <c r="S4137" s="182"/>
      <c r="T4137" s="108"/>
    </row>
    <row r="4138" spans="1:20" x14ac:dyDescent="0.25">
      <c r="A4138" s="104"/>
      <c r="B4138" s="112"/>
      <c r="C4138" s="108"/>
      <c r="D4138" s="105"/>
      <c r="E4138" s="105"/>
      <c r="F4138" s="200"/>
      <c r="G4138" s="106"/>
      <c r="H4138" s="107"/>
      <c r="I4138" s="108"/>
      <c r="J4138" s="109"/>
      <c r="K4138" s="110"/>
      <c r="L4138" s="110"/>
      <c r="M4138" s="108"/>
      <c r="N4138" s="108"/>
      <c r="O4138" s="111"/>
      <c r="P4138" s="108"/>
      <c r="Q4138" s="108"/>
      <c r="R4138" s="108"/>
      <c r="S4138" s="182"/>
      <c r="T4138" s="108"/>
    </row>
    <row r="4139" spans="1:20" x14ac:dyDescent="0.25">
      <c r="A4139" s="104"/>
      <c r="B4139" s="112"/>
      <c r="C4139" s="108"/>
      <c r="D4139" s="105"/>
      <c r="E4139" s="105"/>
      <c r="F4139" s="200"/>
      <c r="G4139" s="106"/>
      <c r="H4139" s="107"/>
      <c r="I4139" s="108"/>
      <c r="J4139" s="109"/>
      <c r="K4139" s="110"/>
      <c r="L4139" s="110"/>
      <c r="M4139" s="108"/>
      <c r="N4139" s="108"/>
      <c r="O4139" s="111"/>
      <c r="P4139" s="108"/>
      <c r="Q4139" s="108"/>
      <c r="R4139" s="108"/>
      <c r="S4139" s="182"/>
      <c r="T4139" s="108"/>
    </row>
    <row r="4140" spans="1:20" x14ac:dyDescent="0.25">
      <c r="A4140" s="104"/>
      <c r="B4140" s="112"/>
      <c r="C4140" s="108"/>
      <c r="D4140" s="105"/>
      <c r="E4140" s="105"/>
      <c r="F4140" s="200"/>
      <c r="G4140" s="313"/>
      <c r="H4140" s="107"/>
      <c r="I4140" s="108"/>
      <c r="J4140" s="109"/>
      <c r="K4140" s="110"/>
      <c r="L4140" s="110"/>
      <c r="M4140" s="108"/>
      <c r="N4140" s="108"/>
      <c r="O4140" s="111"/>
      <c r="P4140" s="108"/>
      <c r="Q4140" s="108"/>
      <c r="R4140" s="108"/>
      <c r="S4140" s="182"/>
      <c r="T4140" s="108"/>
    </row>
    <row r="4141" spans="1:20" x14ac:dyDescent="0.25">
      <c r="A4141" s="104"/>
      <c r="B4141" s="112"/>
      <c r="C4141" s="108"/>
      <c r="D4141" s="105"/>
      <c r="E4141" s="105"/>
      <c r="F4141" s="200"/>
      <c r="G4141" s="106"/>
      <c r="H4141" s="107"/>
      <c r="I4141" s="108"/>
      <c r="J4141" s="109"/>
      <c r="K4141" s="110"/>
      <c r="L4141" s="110"/>
      <c r="M4141" s="108"/>
      <c r="N4141" s="108"/>
      <c r="O4141" s="111"/>
      <c r="P4141" s="108"/>
      <c r="Q4141" s="108"/>
      <c r="R4141" s="108"/>
      <c r="S4141" s="182"/>
      <c r="T4141" s="108"/>
    </row>
    <row r="4142" spans="1:20" x14ac:dyDescent="0.25">
      <c r="A4142" s="104"/>
      <c r="B4142" s="112"/>
      <c r="C4142" s="108"/>
      <c r="D4142" s="105"/>
      <c r="E4142" s="105"/>
      <c r="F4142" s="200"/>
      <c r="G4142" s="106"/>
      <c r="H4142" s="107"/>
      <c r="I4142" s="108"/>
      <c r="J4142" s="109"/>
      <c r="K4142" s="110"/>
      <c r="L4142" s="110"/>
      <c r="M4142" s="108"/>
      <c r="N4142" s="108"/>
      <c r="O4142" s="111"/>
      <c r="P4142" s="108"/>
      <c r="Q4142" s="108"/>
      <c r="R4142" s="108"/>
      <c r="S4142" s="182"/>
      <c r="T4142" s="108"/>
    </row>
    <row r="4143" spans="1:20" x14ac:dyDescent="0.25">
      <c r="A4143" s="104"/>
      <c r="B4143" s="112"/>
      <c r="C4143" s="108"/>
      <c r="D4143" s="105"/>
      <c r="E4143" s="105"/>
      <c r="F4143" s="200"/>
      <c r="G4143" s="106"/>
      <c r="H4143" s="107"/>
      <c r="I4143" s="108"/>
      <c r="J4143" s="109"/>
      <c r="K4143" s="110"/>
      <c r="L4143" s="110"/>
      <c r="M4143" s="108"/>
      <c r="N4143" s="108"/>
      <c r="O4143" s="111"/>
      <c r="P4143" s="108"/>
      <c r="Q4143" s="108"/>
      <c r="R4143" s="108"/>
      <c r="S4143" s="182"/>
      <c r="T4143" s="108"/>
    </row>
    <row r="4144" spans="1:20" x14ac:dyDescent="0.25">
      <c r="A4144" s="104"/>
      <c r="B4144" s="112"/>
      <c r="C4144" s="108"/>
      <c r="D4144" s="105"/>
      <c r="E4144" s="105"/>
      <c r="F4144" s="200"/>
      <c r="G4144" s="313"/>
      <c r="H4144" s="107"/>
      <c r="I4144" s="108"/>
      <c r="J4144" s="109"/>
      <c r="K4144" s="110"/>
      <c r="L4144" s="110"/>
      <c r="M4144" s="108"/>
      <c r="N4144" s="108"/>
      <c r="O4144" s="111"/>
      <c r="P4144" s="108"/>
      <c r="Q4144" s="108"/>
      <c r="R4144" s="108"/>
      <c r="S4144" s="182"/>
      <c r="T4144" s="108"/>
    </row>
    <row r="4145" spans="1:20" x14ac:dyDescent="0.25">
      <c r="A4145" s="104"/>
      <c r="B4145" s="112"/>
      <c r="C4145" s="108"/>
      <c r="D4145" s="105"/>
      <c r="E4145" s="105"/>
      <c r="F4145" s="200"/>
      <c r="G4145" s="106"/>
      <c r="H4145" s="107"/>
      <c r="I4145" s="108"/>
      <c r="J4145" s="109"/>
      <c r="K4145" s="110"/>
      <c r="L4145" s="110"/>
      <c r="M4145" s="108"/>
      <c r="N4145" s="108"/>
      <c r="O4145" s="111"/>
      <c r="P4145" s="108"/>
      <c r="Q4145" s="108"/>
      <c r="R4145" s="108"/>
      <c r="S4145" s="182"/>
      <c r="T4145" s="108"/>
    </row>
    <row r="4146" spans="1:20" x14ac:dyDescent="0.25">
      <c r="A4146" s="104"/>
      <c r="B4146" s="112"/>
      <c r="C4146" s="108"/>
      <c r="D4146" s="105"/>
      <c r="E4146" s="105"/>
      <c r="F4146" s="200"/>
      <c r="G4146" s="106"/>
      <c r="H4146" s="107"/>
      <c r="I4146" s="108"/>
      <c r="J4146" s="109"/>
      <c r="K4146" s="110"/>
      <c r="L4146" s="110"/>
      <c r="M4146" s="108"/>
      <c r="N4146" s="108"/>
      <c r="O4146" s="111"/>
      <c r="P4146" s="108"/>
      <c r="Q4146" s="108"/>
      <c r="R4146" s="108"/>
      <c r="S4146" s="182"/>
      <c r="T4146" s="108"/>
    </row>
    <row r="4147" spans="1:20" x14ac:dyDescent="0.25">
      <c r="A4147" s="104"/>
      <c r="B4147" s="112"/>
      <c r="C4147" s="108"/>
      <c r="D4147" s="105"/>
      <c r="E4147" s="105"/>
      <c r="F4147" s="200"/>
      <c r="G4147" s="106"/>
      <c r="H4147" s="107"/>
      <c r="I4147" s="108"/>
      <c r="J4147" s="109"/>
      <c r="K4147" s="110"/>
      <c r="L4147" s="110"/>
      <c r="M4147" s="108"/>
      <c r="N4147" s="108"/>
      <c r="O4147" s="111"/>
      <c r="P4147" s="108"/>
      <c r="Q4147" s="108"/>
      <c r="R4147" s="108"/>
      <c r="S4147" s="182"/>
      <c r="T4147" s="108"/>
    </row>
    <row r="4148" spans="1:20" x14ac:dyDescent="0.25">
      <c r="A4148" s="104"/>
      <c r="B4148" s="112"/>
      <c r="C4148" s="108"/>
      <c r="D4148" s="105"/>
      <c r="E4148" s="105"/>
      <c r="F4148" s="200"/>
      <c r="G4148" s="106"/>
      <c r="H4148" s="107"/>
      <c r="I4148" s="108"/>
      <c r="J4148" s="109"/>
      <c r="K4148" s="110"/>
      <c r="L4148" s="110"/>
      <c r="M4148" s="108"/>
      <c r="N4148" s="108"/>
      <c r="O4148" s="111"/>
      <c r="P4148" s="108"/>
      <c r="Q4148" s="108"/>
      <c r="R4148" s="108"/>
      <c r="S4148" s="182"/>
      <c r="T4148" s="108"/>
    </row>
    <row r="4149" spans="1:20" x14ac:dyDescent="0.25">
      <c r="A4149" s="104"/>
      <c r="B4149" s="112"/>
      <c r="C4149" s="108"/>
      <c r="D4149" s="105"/>
      <c r="E4149" s="105"/>
      <c r="F4149" s="200"/>
      <c r="G4149" s="313"/>
      <c r="H4149" s="107"/>
      <c r="I4149" s="108"/>
      <c r="J4149" s="109"/>
      <c r="K4149" s="110"/>
      <c r="L4149" s="110"/>
      <c r="M4149" s="108"/>
      <c r="N4149" s="108"/>
      <c r="O4149" s="111"/>
      <c r="P4149" s="108"/>
      <c r="Q4149" s="108"/>
      <c r="R4149" s="108"/>
      <c r="S4149" s="182"/>
      <c r="T4149" s="108"/>
    </row>
    <row r="4150" spans="1:20" x14ac:dyDescent="0.25">
      <c r="A4150" s="104"/>
      <c r="B4150" s="112"/>
      <c r="C4150" s="108"/>
      <c r="D4150" s="105"/>
      <c r="E4150" s="105"/>
      <c r="F4150" s="200"/>
      <c r="G4150" s="106"/>
      <c r="H4150" s="107"/>
      <c r="I4150" s="108"/>
      <c r="J4150" s="109"/>
      <c r="K4150" s="110"/>
      <c r="L4150" s="110"/>
      <c r="M4150" s="108"/>
      <c r="N4150" s="108"/>
      <c r="O4150" s="111"/>
      <c r="P4150" s="108"/>
      <c r="Q4150" s="108"/>
      <c r="R4150" s="108"/>
      <c r="S4150" s="182"/>
      <c r="T4150" s="108"/>
    </row>
    <row r="4151" spans="1:20" x14ac:dyDescent="0.25">
      <c r="A4151" s="104"/>
      <c r="B4151" s="112"/>
      <c r="C4151" s="108"/>
      <c r="D4151" s="105"/>
      <c r="E4151" s="105"/>
      <c r="F4151" s="200"/>
      <c r="G4151" s="106"/>
      <c r="H4151" s="107"/>
      <c r="I4151" s="108"/>
      <c r="J4151" s="109"/>
      <c r="K4151" s="110"/>
      <c r="L4151" s="110"/>
      <c r="M4151" s="108"/>
      <c r="N4151" s="108"/>
      <c r="O4151" s="111"/>
      <c r="P4151" s="108"/>
      <c r="Q4151" s="108"/>
      <c r="R4151" s="108"/>
      <c r="S4151" s="182"/>
      <c r="T4151" s="108"/>
    </row>
    <row r="4152" spans="1:20" x14ac:dyDescent="0.25">
      <c r="A4152" s="104"/>
      <c r="B4152" s="112"/>
      <c r="C4152" s="108"/>
      <c r="D4152" s="105"/>
      <c r="E4152" s="105"/>
      <c r="F4152" s="200"/>
      <c r="G4152" s="106"/>
      <c r="H4152" s="107"/>
      <c r="I4152" s="108"/>
      <c r="J4152" s="109"/>
      <c r="K4152" s="110"/>
      <c r="L4152" s="110"/>
      <c r="M4152" s="108"/>
      <c r="N4152" s="108"/>
      <c r="O4152" s="111"/>
      <c r="P4152" s="108"/>
      <c r="Q4152" s="108"/>
      <c r="R4152" s="108"/>
      <c r="S4152" s="182"/>
      <c r="T4152" s="108"/>
    </row>
    <row r="4153" spans="1:20" x14ac:dyDescent="0.25">
      <c r="A4153" s="104"/>
      <c r="B4153" s="112"/>
      <c r="C4153" s="108"/>
      <c r="D4153" s="105"/>
      <c r="E4153" s="105"/>
      <c r="F4153" s="200"/>
      <c r="G4153" s="106"/>
      <c r="H4153" s="107"/>
      <c r="I4153" s="108"/>
      <c r="J4153" s="109"/>
      <c r="K4153" s="110"/>
      <c r="L4153" s="110"/>
      <c r="M4153" s="108"/>
      <c r="N4153" s="108"/>
      <c r="O4153" s="111"/>
      <c r="P4153" s="108"/>
      <c r="Q4153" s="108"/>
      <c r="R4153" s="108"/>
      <c r="S4153" s="182"/>
      <c r="T4153" s="108"/>
    </row>
    <row r="4154" spans="1:20" x14ac:dyDescent="0.25">
      <c r="A4154" s="104"/>
      <c r="B4154" s="112"/>
      <c r="C4154" s="108"/>
      <c r="D4154" s="105"/>
      <c r="E4154" s="105"/>
      <c r="F4154" s="200"/>
      <c r="G4154" s="106"/>
      <c r="H4154" s="107"/>
      <c r="I4154" s="108"/>
      <c r="J4154" s="109"/>
      <c r="K4154" s="110"/>
      <c r="L4154" s="110"/>
      <c r="M4154" s="108"/>
      <c r="N4154" s="108"/>
      <c r="O4154" s="111"/>
      <c r="P4154" s="108"/>
      <c r="Q4154" s="108"/>
      <c r="R4154" s="108"/>
      <c r="S4154" s="182"/>
      <c r="T4154" s="108"/>
    </row>
    <row r="4155" spans="1:20" x14ac:dyDescent="0.25">
      <c r="A4155" s="104"/>
      <c r="B4155" s="112"/>
      <c r="C4155" s="108"/>
      <c r="D4155" s="105"/>
      <c r="E4155" s="105"/>
      <c r="F4155" s="200"/>
      <c r="G4155" s="106"/>
      <c r="H4155" s="107"/>
      <c r="I4155" s="108"/>
      <c r="J4155" s="109"/>
      <c r="K4155" s="110"/>
      <c r="L4155" s="110"/>
      <c r="M4155" s="108"/>
      <c r="N4155" s="108"/>
      <c r="O4155" s="111"/>
      <c r="P4155" s="108"/>
      <c r="Q4155" s="108"/>
      <c r="R4155" s="108"/>
      <c r="S4155" s="182"/>
      <c r="T4155" s="108"/>
    </row>
    <row r="4156" spans="1:20" x14ac:dyDescent="0.25">
      <c r="A4156" s="104"/>
      <c r="B4156" s="112"/>
      <c r="C4156" s="108"/>
      <c r="D4156" s="105"/>
      <c r="E4156" s="105"/>
      <c r="F4156" s="200"/>
      <c r="G4156" s="106"/>
      <c r="H4156" s="107"/>
      <c r="I4156" s="108"/>
      <c r="J4156" s="109"/>
      <c r="K4156" s="110"/>
      <c r="L4156" s="110"/>
      <c r="M4156" s="108"/>
      <c r="N4156" s="108"/>
      <c r="O4156" s="111"/>
      <c r="P4156" s="108"/>
      <c r="Q4156" s="108"/>
      <c r="R4156" s="108"/>
      <c r="S4156" s="182"/>
      <c r="T4156" s="108"/>
    </row>
    <row r="4157" spans="1:20" x14ac:dyDescent="0.25">
      <c r="A4157" s="104"/>
      <c r="B4157" s="112"/>
      <c r="C4157" s="108"/>
      <c r="D4157" s="105"/>
      <c r="E4157" s="105"/>
      <c r="F4157" s="200"/>
      <c r="G4157" s="106"/>
      <c r="H4157" s="107"/>
      <c r="I4157" s="108"/>
      <c r="J4157" s="109"/>
      <c r="K4157" s="110"/>
      <c r="L4157" s="110"/>
      <c r="M4157" s="108"/>
      <c r="N4157" s="108"/>
      <c r="O4157" s="111"/>
      <c r="P4157" s="108"/>
      <c r="Q4157" s="108"/>
      <c r="R4157" s="108"/>
      <c r="S4157" s="182"/>
      <c r="T4157" s="108"/>
    </row>
    <row r="4158" spans="1:20" x14ac:dyDescent="0.25">
      <c r="A4158" s="104"/>
      <c r="B4158" s="112"/>
      <c r="C4158" s="108"/>
      <c r="D4158" s="105"/>
      <c r="E4158" s="105"/>
      <c r="F4158" s="200"/>
      <c r="G4158" s="106"/>
      <c r="H4158" s="107"/>
      <c r="I4158" s="108"/>
      <c r="J4158" s="109"/>
      <c r="K4158" s="110"/>
      <c r="L4158" s="110"/>
      <c r="M4158" s="108"/>
      <c r="N4158" s="108"/>
      <c r="O4158" s="111"/>
      <c r="P4158" s="108"/>
      <c r="Q4158" s="108"/>
      <c r="R4158" s="108"/>
      <c r="S4158" s="182"/>
      <c r="T4158" s="108"/>
    </row>
    <row r="4159" spans="1:20" x14ac:dyDescent="0.25">
      <c r="A4159" s="104"/>
      <c r="B4159" s="112"/>
      <c r="C4159" s="108"/>
      <c r="D4159" s="105"/>
      <c r="E4159" s="105"/>
      <c r="F4159" s="200"/>
      <c r="G4159" s="106"/>
      <c r="H4159" s="107"/>
      <c r="I4159" s="108"/>
      <c r="J4159" s="109"/>
      <c r="K4159" s="110"/>
      <c r="L4159" s="110"/>
      <c r="M4159" s="108"/>
      <c r="N4159" s="108"/>
      <c r="O4159" s="111"/>
      <c r="P4159" s="108"/>
      <c r="Q4159" s="108"/>
      <c r="R4159" s="108"/>
      <c r="S4159" s="182"/>
      <c r="T4159" s="108"/>
    </row>
    <row r="4160" spans="1:20" x14ac:dyDescent="0.25">
      <c r="A4160" s="104"/>
      <c r="B4160" s="112"/>
      <c r="C4160" s="108"/>
      <c r="D4160" s="105"/>
      <c r="E4160" s="105"/>
      <c r="F4160" s="200"/>
      <c r="G4160" s="106"/>
      <c r="H4160" s="107"/>
      <c r="I4160" s="108"/>
      <c r="J4160" s="109"/>
      <c r="K4160" s="110"/>
      <c r="L4160" s="110"/>
      <c r="M4160" s="108"/>
      <c r="N4160" s="108"/>
      <c r="O4160" s="111"/>
      <c r="P4160" s="108"/>
      <c r="Q4160" s="108"/>
      <c r="R4160" s="108"/>
      <c r="S4160" s="182"/>
      <c r="T4160" s="108"/>
    </row>
    <row r="4161" spans="1:20" x14ac:dyDescent="0.25">
      <c r="A4161" s="104"/>
      <c r="B4161" s="112"/>
      <c r="C4161" s="108"/>
      <c r="D4161" s="105"/>
      <c r="E4161" s="105"/>
      <c r="F4161" s="200"/>
      <c r="G4161" s="106"/>
      <c r="H4161" s="107"/>
      <c r="I4161" s="108"/>
      <c r="J4161" s="109"/>
      <c r="K4161" s="110"/>
      <c r="L4161" s="110"/>
      <c r="M4161" s="108"/>
      <c r="N4161" s="108"/>
      <c r="O4161" s="111"/>
      <c r="P4161" s="108"/>
      <c r="Q4161" s="108"/>
      <c r="R4161" s="108"/>
      <c r="S4161" s="182"/>
      <c r="T4161" s="108"/>
    </row>
    <row r="4162" spans="1:20" x14ac:dyDescent="0.25">
      <c r="A4162" s="104"/>
      <c r="B4162" s="112"/>
      <c r="C4162" s="108"/>
      <c r="D4162" s="105"/>
      <c r="E4162" s="105"/>
      <c r="F4162" s="200"/>
      <c r="G4162" s="106"/>
      <c r="H4162" s="107"/>
      <c r="I4162" s="108"/>
      <c r="J4162" s="109"/>
      <c r="K4162" s="110"/>
      <c r="L4162" s="110"/>
      <c r="M4162" s="108"/>
      <c r="N4162" s="108"/>
      <c r="O4162" s="111"/>
      <c r="P4162" s="108"/>
      <c r="Q4162" s="108"/>
      <c r="R4162" s="108"/>
      <c r="S4162" s="182"/>
      <c r="T4162" s="108"/>
    </row>
    <row r="4163" spans="1:20" x14ac:dyDescent="0.25">
      <c r="A4163" s="104"/>
      <c r="B4163" s="112"/>
      <c r="C4163" s="108"/>
      <c r="D4163" s="105"/>
      <c r="E4163" s="105"/>
      <c r="F4163" s="200"/>
      <c r="G4163" s="106"/>
      <c r="H4163" s="107"/>
      <c r="I4163" s="108"/>
      <c r="J4163" s="109"/>
      <c r="K4163" s="110"/>
      <c r="L4163" s="110"/>
      <c r="M4163" s="108"/>
      <c r="N4163" s="108"/>
      <c r="O4163" s="111"/>
      <c r="P4163" s="108"/>
      <c r="Q4163" s="108"/>
      <c r="R4163" s="108"/>
      <c r="S4163" s="182"/>
      <c r="T4163" s="108"/>
    </row>
    <row r="4164" spans="1:20" x14ac:dyDescent="0.25">
      <c r="A4164" s="104"/>
      <c r="B4164" s="112"/>
      <c r="C4164" s="108"/>
      <c r="D4164" s="105"/>
      <c r="E4164" s="105"/>
      <c r="F4164" s="200"/>
      <c r="G4164" s="106"/>
      <c r="H4164" s="107"/>
      <c r="I4164" s="108"/>
      <c r="J4164" s="109"/>
      <c r="K4164" s="110"/>
      <c r="L4164" s="110"/>
      <c r="M4164" s="108"/>
      <c r="N4164" s="108"/>
      <c r="O4164" s="111"/>
      <c r="P4164" s="108"/>
      <c r="Q4164" s="108"/>
      <c r="R4164" s="108"/>
      <c r="S4164" s="182"/>
      <c r="T4164" s="108"/>
    </row>
    <row r="4165" spans="1:20" x14ac:dyDescent="0.25">
      <c r="B4165" s="112"/>
      <c r="C4165" s="108"/>
      <c r="F4165" s="87"/>
      <c r="S4165" s="293"/>
    </row>
    <row r="4166" spans="1:20" x14ac:dyDescent="0.25">
      <c r="B4166" s="112"/>
      <c r="C4166" s="108"/>
      <c r="F4166" s="87"/>
      <c r="S4166" s="293"/>
    </row>
    <row r="4167" spans="1:20" x14ac:dyDescent="0.25">
      <c r="B4167" s="112"/>
      <c r="F4167" s="87"/>
      <c r="S4167" s="293"/>
    </row>
    <row r="4168" spans="1:20" x14ac:dyDescent="0.25">
      <c r="B4168" s="112"/>
      <c r="F4168" s="87"/>
      <c r="S4168" s="293"/>
    </row>
    <row r="4169" spans="1:20" x14ac:dyDescent="0.25">
      <c r="B4169" s="112"/>
      <c r="F4169" s="87"/>
      <c r="S4169" s="293"/>
    </row>
    <row r="4170" spans="1:20" x14ac:dyDescent="0.25">
      <c r="B4170" s="112"/>
      <c r="F4170" s="87"/>
      <c r="S4170" s="293"/>
    </row>
    <row r="4171" spans="1:20" x14ac:dyDescent="0.25">
      <c r="B4171" s="112"/>
      <c r="F4171" s="87"/>
      <c r="S4171" s="293"/>
    </row>
    <row r="4172" spans="1:20" x14ac:dyDescent="0.25">
      <c r="B4172" s="112"/>
      <c r="F4172" s="87"/>
      <c r="S4172" s="293"/>
    </row>
    <row r="4173" spans="1:20" x14ac:dyDescent="0.25">
      <c r="B4173" s="112"/>
      <c r="F4173" s="87"/>
      <c r="S4173" s="293"/>
    </row>
    <row r="4174" spans="1:20" x14ac:dyDescent="0.25">
      <c r="B4174" s="112"/>
      <c r="F4174" s="87"/>
      <c r="S4174" s="293"/>
    </row>
    <row r="4175" spans="1:20" x14ac:dyDescent="0.25">
      <c r="B4175" s="112"/>
      <c r="F4175" s="87"/>
      <c r="S4175" s="293"/>
    </row>
    <row r="4176" spans="1:20" x14ac:dyDescent="0.25">
      <c r="B4176" s="112"/>
      <c r="F4176" s="87"/>
      <c r="S4176" s="293"/>
    </row>
    <row r="4177" spans="2:19" x14ac:dyDescent="0.25">
      <c r="B4177" s="112"/>
      <c r="F4177" s="87"/>
      <c r="S4177" s="293"/>
    </row>
    <row r="4178" spans="2:19" x14ac:dyDescent="0.25">
      <c r="B4178" s="112"/>
      <c r="F4178" s="87"/>
      <c r="S4178" s="293"/>
    </row>
    <row r="4179" spans="2:19" x14ac:dyDescent="0.25">
      <c r="B4179" s="112"/>
      <c r="F4179" s="87"/>
      <c r="S4179" s="293"/>
    </row>
    <row r="4180" spans="2:19" x14ac:dyDescent="0.25">
      <c r="B4180" s="112"/>
      <c r="F4180" s="87"/>
      <c r="S4180" s="293"/>
    </row>
    <row r="4181" spans="2:19" x14ac:dyDescent="0.25">
      <c r="B4181" s="112"/>
      <c r="F4181" s="87"/>
      <c r="S4181" s="293"/>
    </row>
    <row r="4182" spans="2:19" x14ac:dyDescent="0.25">
      <c r="B4182" s="112"/>
      <c r="F4182" s="87"/>
      <c r="S4182" s="293"/>
    </row>
    <row r="4183" spans="2:19" x14ac:dyDescent="0.25">
      <c r="B4183" s="112"/>
      <c r="F4183" s="87"/>
      <c r="S4183" s="293"/>
    </row>
    <row r="4184" spans="2:19" x14ac:dyDescent="0.25">
      <c r="B4184" s="112"/>
      <c r="F4184" s="87"/>
      <c r="S4184" s="293"/>
    </row>
    <row r="4185" spans="2:19" x14ac:dyDescent="0.25">
      <c r="B4185" s="112"/>
      <c r="F4185" s="87"/>
      <c r="S4185" s="293"/>
    </row>
    <row r="4186" spans="2:19" x14ac:dyDescent="0.25">
      <c r="B4186" s="112"/>
      <c r="F4186" s="87"/>
      <c r="S4186" s="293"/>
    </row>
    <row r="4187" spans="2:19" x14ac:dyDescent="0.25">
      <c r="B4187" s="112"/>
      <c r="F4187" s="87"/>
      <c r="S4187" s="293"/>
    </row>
    <row r="4188" spans="2:19" x14ac:dyDescent="0.25">
      <c r="B4188" s="112"/>
      <c r="F4188" s="87"/>
      <c r="S4188" s="293"/>
    </row>
    <row r="4189" spans="2:19" x14ac:dyDescent="0.25">
      <c r="B4189" s="112"/>
      <c r="F4189" s="87"/>
      <c r="S4189" s="293"/>
    </row>
    <row r="4190" spans="2:19" x14ac:dyDescent="0.25">
      <c r="B4190" s="112"/>
      <c r="F4190" s="87"/>
      <c r="S4190" s="293"/>
    </row>
    <row r="4191" spans="2:19" x14ac:dyDescent="0.25">
      <c r="B4191" s="112"/>
      <c r="F4191" s="87"/>
      <c r="S4191" s="293"/>
    </row>
    <row r="4192" spans="2:19" x14ac:dyDescent="0.25">
      <c r="B4192" s="112"/>
      <c r="F4192" s="87"/>
      <c r="S4192" s="293"/>
    </row>
    <row r="4193" spans="2:19" x14ac:dyDescent="0.25">
      <c r="B4193" s="112"/>
      <c r="F4193" s="87"/>
      <c r="S4193" s="293"/>
    </row>
    <row r="4194" spans="2:19" x14ac:dyDescent="0.25">
      <c r="B4194" s="112"/>
      <c r="F4194" s="87"/>
      <c r="S4194" s="293"/>
    </row>
    <row r="4195" spans="2:19" x14ac:dyDescent="0.25">
      <c r="B4195" s="112"/>
      <c r="F4195" s="87"/>
      <c r="S4195" s="293"/>
    </row>
    <row r="4196" spans="2:19" x14ac:dyDescent="0.25">
      <c r="B4196" s="112"/>
      <c r="F4196" s="87"/>
      <c r="S4196" s="293"/>
    </row>
    <row r="4197" spans="2:19" x14ac:dyDescent="0.25">
      <c r="F4197" s="87"/>
      <c r="S4197" s="293"/>
    </row>
    <row r="4198" spans="2:19" x14ac:dyDescent="0.25">
      <c r="F4198" s="87"/>
      <c r="O4198" s="273"/>
      <c r="S4198" s="293"/>
    </row>
    <row r="4199" spans="2:19" x14ac:dyDescent="0.25">
      <c r="F4199" s="87"/>
      <c r="O4199" s="273"/>
      <c r="S4199" s="293"/>
    </row>
    <row r="4200" spans="2:19" x14ac:dyDescent="0.25">
      <c r="F4200" s="87"/>
      <c r="O4200" s="273"/>
      <c r="S4200" s="293"/>
    </row>
    <row r="4201" spans="2:19" x14ac:dyDescent="0.25">
      <c r="F4201" s="87"/>
      <c r="O4201" s="273"/>
      <c r="S4201" s="293"/>
    </row>
    <row r="4202" spans="2:19" x14ac:dyDescent="0.25">
      <c r="F4202" s="87"/>
      <c r="O4202" s="273"/>
      <c r="S4202" s="293"/>
    </row>
    <row r="4203" spans="2:19" x14ac:dyDescent="0.25">
      <c r="F4203" s="87"/>
      <c r="O4203" s="273"/>
      <c r="S4203" s="293"/>
    </row>
    <row r="4204" spans="2:19" x14ac:dyDescent="0.25">
      <c r="F4204" s="87"/>
      <c r="O4204" s="273"/>
      <c r="S4204" s="293"/>
    </row>
    <row r="4205" spans="2:19" x14ac:dyDescent="0.25">
      <c r="F4205" s="87"/>
      <c r="O4205" s="273"/>
      <c r="S4205" s="293"/>
    </row>
    <row r="4206" spans="2:19" x14ac:dyDescent="0.25">
      <c r="F4206" s="87"/>
      <c r="O4206" s="273"/>
      <c r="S4206" s="293"/>
    </row>
    <row r="4207" spans="2:19" x14ac:dyDescent="0.25">
      <c r="F4207" s="87"/>
      <c r="O4207" s="273"/>
      <c r="S4207" s="293"/>
    </row>
    <row r="4208" spans="2:19" x14ac:dyDescent="0.25">
      <c r="F4208" s="87"/>
      <c r="O4208" s="273"/>
      <c r="S4208" s="293"/>
    </row>
    <row r="4209" spans="1:20" x14ac:dyDescent="0.25">
      <c r="F4209" s="87"/>
      <c r="O4209" s="273"/>
      <c r="S4209" s="293"/>
    </row>
    <row r="4210" spans="1:20" x14ac:dyDescent="0.25">
      <c r="F4210" s="87"/>
      <c r="O4210" s="273"/>
      <c r="S4210" s="293"/>
    </row>
    <row r="4211" spans="1:20" x14ac:dyDescent="0.25">
      <c r="F4211" s="87"/>
      <c r="O4211" s="273"/>
      <c r="S4211" s="293"/>
    </row>
    <row r="4212" spans="1:20" x14ac:dyDescent="0.25">
      <c r="F4212" s="87"/>
      <c r="O4212" s="273"/>
      <c r="S4212" s="293"/>
    </row>
    <row r="4213" spans="1:20" x14ac:dyDescent="0.25">
      <c r="F4213" s="87"/>
      <c r="O4213" s="273"/>
      <c r="S4213" s="293"/>
    </row>
    <row r="4214" spans="1:20" x14ac:dyDescent="0.25">
      <c r="F4214" s="87"/>
      <c r="O4214" s="273"/>
      <c r="S4214" s="293"/>
    </row>
    <row r="4215" spans="1:20" x14ac:dyDescent="0.25">
      <c r="F4215" s="87"/>
      <c r="O4215" s="273"/>
      <c r="S4215" s="293"/>
    </row>
    <row r="4216" spans="1:20" x14ac:dyDescent="0.25">
      <c r="F4216" s="87"/>
      <c r="O4216" s="273"/>
      <c r="S4216" s="293"/>
    </row>
    <row r="4217" spans="1:20" x14ac:dyDescent="0.25">
      <c r="F4217" s="87"/>
      <c r="O4217" s="273"/>
      <c r="S4217" s="293"/>
    </row>
    <row r="4218" spans="1:20" x14ac:dyDescent="0.25">
      <c r="F4218" s="87"/>
      <c r="O4218" s="273"/>
      <c r="S4218" s="293"/>
    </row>
    <row r="4219" spans="1:20" x14ac:dyDescent="0.25">
      <c r="F4219" s="87"/>
      <c r="O4219" s="273"/>
      <c r="S4219" s="293"/>
    </row>
    <row r="4220" spans="1:20" x14ac:dyDescent="0.25">
      <c r="F4220" s="87"/>
      <c r="O4220" s="273"/>
      <c r="S4220" s="293"/>
    </row>
    <row r="4221" spans="1:20" x14ac:dyDescent="0.25">
      <c r="F4221" s="87"/>
      <c r="O4221" s="273"/>
      <c r="S4221" s="293"/>
    </row>
    <row r="4222" spans="1:20" x14ac:dyDescent="0.25">
      <c r="A4222" s="104"/>
      <c r="B4222" s="112"/>
      <c r="C4222" s="108"/>
      <c r="D4222" s="105"/>
      <c r="E4222" s="105"/>
      <c r="F4222" s="200"/>
      <c r="G4222" s="106"/>
      <c r="H4222" s="107"/>
      <c r="I4222" s="108"/>
      <c r="J4222" s="109"/>
      <c r="K4222" s="110"/>
      <c r="L4222" s="110"/>
      <c r="M4222" s="108"/>
      <c r="N4222" s="108"/>
      <c r="O4222" s="111"/>
      <c r="P4222" s="108"/>
      <c r="Q4222" s="108"/>
      <c r="R4222" s="108"/>
      <c r="S4222" s="182"/>
      <c r="T4222" s="108"/>
    </row>
    <row r="4223" spans="1:20" x14ac:dyDescent="0.25">
      <c r="A4223" s="104"/>
      <c r="B4223" s="112"/>
      <c r="C4223" s="108"/>
      <c r="D4223" s="105"/>
      <c r="E4223" s="105"/>
      <c r="F4223" s="200"/>
      <c r="G4223" s="106"/>
      <c r="H4223" s="107"/>
      <c r="I4223" s="108"/>
      <c r="J4223" s="109"/>
      <c r="K4223" s="110"/>
      <c r="L4223" s="110"/>
      <c r="M4223" s="108"/>
      <c r="N4223" s="108"/>
      <c r="O4223" s="111"/>
      <c r="P4223" s="108"/>
      <c r="Q4223" s="108"/>
      <c r="R4223" s="108"/>
      <c r="S4223" s="182"/>
      <c r="T4223" s="108"/>
    </row>
    <row r="4224" spans="1:20" x14ac:dyDescent="0.25">
      <c r="A4224" s="104"/>
      <c r="B4224" s="112"/>
      <c r="C4224" s="108"/>
      <c r="D4224" s="105"/>
      <c r="E4224" s="105"/>
      <c r="F4224" s="200"/>
      <c r="G4224" s="106"/>
      <c r="H4224" s="107"/>
      <c r="I4224" s="108"/>
      <c r="J4224" s="109"/>
      <c r="K4224" s="110"/>
      <c r="L4224" s="110"/>
      <c r="M4224" s="108"/>
      <c r="N4224" s="108"/>
      <c r="O4224" s="111"/>
      <c r="P4224" s="108"/>
      <c r="Q4224" s="108"/>
      <c r="R4224" s="108"/>
      <c r="S4224" s="182"/>
      <c r="T4224" s="108"/>
    </row>
    <row r="4225" spans="1:20" x14ac:dyDescent="0.25">
      <c r="A4225" s="104"/>
      <c r="B4225" s="112"/>
      <c r="C4225" s="108"/>
      <c r="D4225" s="105"/>
      <c r="E4225" s="105"/>
      <c r="F4225" s="200"/>
      <c r="G4225" s="106"/>
      <c r="H4225" s="107"/>
      <c r="I4225" s="108"/>
      <c r="J4225" s="109"/>
      <c r="K4225" s="110"/>
      <c r="L4225" s="110"/>
      <c r="M4225" s="108"/>
      <c r="N4225" s="108"/>
      <c r="O4225" s="111"/>
      <c r="P4225" s="108"/>
      <c r="Q4225" s="108"/>
      <c r="R4225" s="108"/>
      <c r="S4225" s="182"/>
      <c r="T4225" s="108"/>
    </row>
    <row r="4226" spans="1:20" x14ac:dyDescent="0.25">
      <c r="A4226" s="104"/>
      <c r="B4226" s="112"/>
      <c r="C4226" s="108"/>
      <c r="D4226" s="105"/>
      <c r="E4226" s="105"/>
      <c r="F4226" s="200"/>
      <c r="G4226" s="106"/>
      <c r="H4226" s="107"/>
      <c r="I4226" s="108"/>
      <c r="J4226" s="109"/>
      <c r="K4226" s="110"/>
      <c r="L4226" s="110"/>
      <c r="M4226" s="108"/>
      <c r="N4226" s="108"/>
      <c r="O4226" s="111"/>
      <c r="P4226" s="108"/>
      <c r="Q4226" s="108"/>
      <c r="R4226" s="108"/>
      <c r="S4226" s="182"/>
      <c r="T4226" s="108"/>
    </row>
    <row r="4227" spans="1:20" x14ac:dyDescent="0.25">
      <c r="A4227" s="104"/>
      <c r="B4227" s="112"/>
      <c r="C4227" s="108"/>
      <c r="D4227" s="105"/>
      <c r="E4227" s="105"/>
      <c r="F4227" s="200"/>
      <c r="G4227" s="106"/>
      <c r="H4227" s="107"/>
      <c r="I4227" s="108"/>
      <c r="J4227" s="109"/>
      <c r="K4227" s="110"/>
      <c r="L4227" s="110"/>
      <c r="M4227" s="108"/>
      <c r="N4227" s="108"/>
      <c r="O4227" s="111"/>
      <c r="P4227" s="108"/>
      <c r="Q4227" s="108"/>
      <c r="R4227" s="108"/>
      <c r="S4227" s="182"/>
      <c r="T4227" s="108"/>
    </row>
    <row r="4228" spans="1:20" x14ac:dyDescent="0.25">
      <c r="A4228" s="104"/>
      <c r="B4228" s="112"/>
      <c r="C4228" s="108"/>
      <c r="D4228" s="105"/>
      <c r="E4228" s="105"/>
      <c r="F4228" s="200"/>
      <c r="G4228" s="106"/>
      <c r="H4228" s="107"/>
      <c r="I4228" s="108"/>
      <c r="J4228" s="109"/>
      <c r="K4228" s="110"/>
      <c r="L4228" s="110"/>
      <c r="M4228" s="108"/>
      <c r="N4228" s="108"/>
      <c r="O4228" s="111"/>
      <c r="P4228" s="108"/>
      <c r="Q4228" s="108"/>
      <c r="R4228" s="108"/>
      <c r="S4228" s="182"/>
      <c r="T4228" s="108"/>
    </row>
    <row r="4229" spans="1:20" x14ac:dyDescent="0.25">
      <c r="A4229" s="104"/>
      <c r="B4229" s="112"/>
      <c r="C4229" s="108"/>
      <c r="D4229" s="105"/>
      <c r="E4229" s="105"/>
      <c r="F4229" s="200"/>
      <c r="G4229" s="106"/>
      <c r="H4229" s="107"/>
      <c r="I4229" s="108"/>
      <c r="J4229" s="109"/>
      <c r="K4229" s="110"/>
      <c r="L4229" s="110"/>
      <c r="M4229" s="108"/>
      <c r="N4229" s="108"/>
      <c r="O4229" s="111"/>
      <c r="P4229" s="108"/>
      <c r="Q4229" s="108"/>
      <c r="R4229" s="108"/>
      <c r="S4229" s="182"/>
      <c r="T4229" s="108"/>
    </row>
    <row r="4230" spans="1:20" x14ac:dyDescent="0.25">
      <c r="A4230" s="104"/>
      <c r="B4230" s="112"/>
      <c r="C4230" s="108"/>
      <c r="D4230" s="105"/>
      <c r="E4230" s="105"/>
      <c r="F4230" s="200"/>
      <c r="G4230" s="106"/>
      <c r="H4230" s="107"/>
      <c r="I4230" s="108"/>
      <c r="J4230" s="109"/>
      <c r="K4230" s="110"/>
      <c r="L4230" s="110"/>
      <c r="M4230" s="108"/>
      <c r="N4230" s="108"/>
      <c r="O4230" s="111"/>
      <c r="P4230" s="108"/>
      <c r="Q4230" s="108"/>
      <c r="R4230" s="108"/>
      <c r="S4230" s="182"/>
      <c r="T4230" s="108"/>
    </row>
    <row r="4231" spans="1:20" x14ac:dyDescent="0.25">
      <c r="A4231" s="104"/>
      <c r="B4231" s="112"/>
      <c r="C4231" s="108"/>
      <c r="D4231" s="105"/>
      <c r="E4231" s="105"/>
      <c r="F4231" s="200"/>
      <c r="G4231" s="106"/>
      <c r="H4231" s="107"/>
      <c r="I4231" s="108"/>
      <c r="J4231" s="109"/>
      <c r="K4231" s="110"/>
      <c r="L4231" s="110"/>
      <c r="M4231" s="108"/>
      <c r="N4231" s="108"/>
      <c r="O4231" s="111"/>
      <c r="P4231" s="108"/>
      <c r="Q4231" s="108"/>
      <c r="R4231" s="108"/>
      <c r="S4231" s="182"/>
      <c r="T4231" s="108"/>
    </row>
    <row r="4232" spans="1:20" x14ac:dyDescent="0.25">
      <c r="A4232" s="104"/>
      <c r="B4232" s="112"/>
      <c r="C4232" s="108"/>
      <c r="D4232" s="105"/>
      <c r="E4232" s="105"/>
      <c r="F4232" s="200"/>
      <c r="G4232" s="106"/>
      <c r="H4232" s="107"/>
      <c r="I4232" s="108"/>
      <c r="J4232" s="109"/>
      <c r="K4232" s="110"/>
      <c r="L4232" s="110"/>
      <c r="M4232" s="108"/>
      <c r="N4232" s="108"/>
      <c r="O4232" s="111"/>
      <c r="P4232" s="108"/>
      <c r="Q4232" s="108"/>
      <c r="R4232" s="108"/>
      <c r="S4232" s="182"/>
      <c r="T4232" s="108"/>
    </row>
    <row r="4233" spans="1:20" x14ac:dyDescent="0.25">
      <c r="A4233" s="104"/>
      <c r="B4233" s="112"/>
      <c r="C4233" s="108"/>
      <c r="D4233" s="105"/>
      <c r="E4233" s="105"/>
      <c r="F4233" s="200"/>
      <c r="G4233" s="106"/>
      <c r="H4233" s="107"/>
      <c r="I4233" s="108"/>
      <c r="J4233" s="109"/>
      <c r="K4233" s="110"/>
      <c r="L4233" s="110"/>
      <c r="M4233" s="108"/>
      <c r="N4233" s="108"/>
      <c r="O4233" s="111"/>
      <c r="P4233" s="108"/>
      <c r="Q4233" s="108"/>
      <c r="R4233" s="108"/>
      <c r="S4233" s="182"/>
      <c r="T4233" s="108"/>
    </row>
    <row r="4234" spans="1:20" x14ac:dyDescent="0.25">
      <c r="A4234" s="104"/>
      <c r="B4234" s="112"/>
      <c r="C4234" s="108"/>
      <c r="D4234" s="105"/>
      <c r="E4234" s="105"/>
      <c r="F4234" s="200"/>
      <c r="G4234" s="106"/>
      <c r="H4234" s="107"/>
      <c r="I4234" s="108"/>
      <c r="J4234" s="109"/>
      <c r="K4234" s="110"/>
      <c r="L4234" s="110"/>
      <c r="M4234" s="108"/>
      <c r="N4234" s="108"/>
      <c r="O4234" s="111"/>
      <c r="P4234" s="108"/>
      <c r="Q4234" s="108"/>
      <c r="R4234" s="108"/>
      <c r="S4234" s="182"/>
      <c r="T4234" s="108"/>
    </row>
    <row r="4235" spans="1:20" x14ac:dyDescent="0.25">
      <c r="A4235" s="104"/>
      <c r="B4235" s="112"/>
      <c r="C4235" s="108"/>
      <c r="D4235" s="105"/>
      <c r="E4235" s="105"/>
      <c r="F4235" s="200"/>
      <c r="G4235" s="106"/>
      <c r="H4235" s="107"/>
      <c r="I4235" s="108"/>
      <c r="J4235" s="109"/>
      <c r="K4235" s="110"/>
      <c r="L4235" s="110"/>
      <c r="M4235" s="108"/>
      <c r="N4235" s="108"/>
      <c r="O4235" s="111"/>
      <c r="P4235" s="108"/>
      <c r="Q4235" s="108"/>
      <c r="R4235" s="108"/>
      <c r="S4235" s="182"/>
      <c r="T4235" s="108"/>
    </row>
    <row r="4236" spans="1:20" x14ac:dyDescent="0.25">
      <c r="A4236" s="104"/>
      <c r="B4236" s="112"/>
      <c r="C4236" s="108"/>
      <c r="D4236" s="105"/>
      <c r="E4236" s="105"/>
      <c r="F4236" s="200"/>
      <c r="G4236" s="106"/>
      <c r="H4236" s="107"/>
      <c r="I4236" s="108"/>
      <c r="J4236" s="109"/>
      <c r="K4236" s="110"/>
      <c r="L4236" s="110"/>
      <c r="M4236" s="108"/>
      <c r="N4236" s="108"/>
      <c r="O4236" s="111"/>
      <c r="P4236" s="108"/>
      <c r="Q4236" s="108"/>
      <c r="R4236" s="108"/>
      <c r="S4236" s="182"/>
      <c r="T4236" s="108"/>
    </row>
    <row r="4237" spans="1:20" x14ac:dyDescent="0.25">
      <c r="A4237" s="104"/>
      <c r="B4237" s="112"/>
      <c r="C4237" s="108"/>
      <c r="D4237" s="105"/>
      <c r="E4237" s="105"/>
      <c r="F4237" s="200"/>
      <c r="G4237" s="106"/>
      <c r="H4237" s="107"/>
      <c r="I4237" s="108"/>
      <c r="J4237" s="109"/>
      <c r="K4237" s="110"/>
      <c r="L4237" s="110"/>
      <c r="M4237" s="108"/>
      <c r="N4237" s="108"/>
      <c r="O4237" s="111"/>
      <c r="P4237" s="108"/>
      <c r="Q4237" s="108"/>
      <c r="R4237" s="108"/>
      <c r="S4237" s="182"/>
      <c r="T4237" s="108"/>
    </row>
    <row r="4238" spans="1:20" x14ac:dyDescent="0.25">
      <c r="A4238" s="104"/>
      <c r="B4238" s="112"/>
      <c r="C4238" s="108"/>
      <c r="D4238" s="105"/>
      <c r="E4238" s="105"/>
      <c r="F4238" s="200"/>
      <c r="G4238" s="106"/>
      <c r="H4238" s="107"/>
      <c r="I4238" s="108"/>
      <c r="J4238" s="109"/>
      <c r="K4238" s="110"/>
      <c r="L4238" s="110"/>
      <c r="M4238" s="108"/>
      <c r="N4238" s="108"/>
      <c r="O4238" s="111"/>
      <c r="P4238" s="108"/>
      <c r="Q4238" s="108"/>
      <c r="R4238" s="108"/>
      <c r="S4238" s="182"/>
      <c r="T4238" s="108"/>
    </row>
    <row r="4239" spans="1:20" x14ac:dyDescent="0.25">
      <c r="A4239" s="104"/>
      <c r="B4239" s="112"/>
      <c r="C4239" s="108"/>
      <c r="D4239" s="105"/>
      <c r="E4239" s="105"/>
      <c r="F4239" s="200"/>
      <c r="G4239" s="106"/>
      <c r="H4239" s="107"/>
      <c r="I4239" s="108"/>
      <c r="J4239" s="109"/>
      <c r="K4239" s="110"/>
      <c r="L4239" s="110"/>
      <c r="M4239" s="108"/>
      <c r="N4239" s="108"/>
      <c r="O4239" s="111"/>
      <c r="P4239" s="108"/>
      <c r="Q4239" s="108"/>
      <c r="R4239" s="108"/>
      <c r="S4239" s="182"/>
      <c r="T4239" s="108"/>
    </row>
    <row r="4240" spans="1:20" x14ac:dyDescent="0.25">
      <c r="A4240" s="104"/>
      <c r="B4240" s="112"/>
      <c r="C4240" s="108"/>
      <c r="D4240" s="105"/>
      <c r="E4240" s="105"/>
      <c r="F4240" s="200"/>
      <c r="G4240" s="106"/>
      <c r="H4240" s="107"/>
      <c r="I4240" s="108"/>
      <c r="J4240" s="109"/>
      <c r="K4240" s="110"/>
      <c r="L4240" s="110"/>
      <c r="M4240" s="108"/>
      <c r="N4240" s="108"/>
      <c r="O4240" s="111"/>
      <c r="P4240" s="108"/>
      <c r="Q4240" s="108"/>
      <c r="R4240" s="108"/>
      <c r="S4240" s="182"/>
      <c r="T4240" s="108"/>
    </row>
    <row r="4241" spans="1:20" x14ac:dyDescent="0.25">
      <c r="A4241" s="104"/>
      <c r="B4241" s="112"/>
      <c r="C4241" s="108"/>
      <c r="D4241" s="105"/>
      <c r="E4241" s="105"/>
      <c r="F4241" s="200"/>
      <c r="G4241" s="106"/>
      <c r="H4241" s="107"/>
      <c r="I4241" s="108"/>
      <c r="J4241" s="109"/>
      <c r="K4241" s="110"/>
      <c r="L4241" s="110"/>
      <c r="M4241" s="108"/>
      <c r="N4241" s="108"/>
      <c r="O4241" s="111"/>
      <c r="P4241" s="108"/>
      <c r="Q4241" s="108"/>
      <c r="R4241" s="108"/>
      <c r="S4241" s="182"/>
      <c r="T4241" s="108"/>
    </row>
    <row r="4242" spans="1:20" x14ac:dyDescent="0.25">
      <c r="A4242" s="104"/>
      <c r="B4242" s="112"/>
      <c r="C4242" s="108"/>
      <c r="D4242" s="105"/>
      <c r="E4242" s="105"/>
      <c r="F4242" s="200"/>
      <c r="G4242" s="106"/>
      <c r="H4242" s="107"/>
      <c r="I4242" s="108"/>
      <c r="J4242" s="109"/>
      <c r="K4242" s="110"/>
      <c r="L4242" s="110"/>
      <c r="M4242" s="108"/>
      <c r="N4242" s="108"/>
      <c r="O4242" s="111"/>
      <c r="P4242" s="108"/>
      <c r="Q4242" s="108"/>
      <c r="R4242" s="108"/>
      <c r="S4242" s="182"/>
      <c r="T4242" s="108"/>
    </row>
    <row r="4243" spans="1:20" x14ac:dyDescent="0.25">
      <c r="A4243" s="104"/>
      <c r="B4243" s="112"/>
      <c r="C4243" s="108"/>
      <c r="D4243" s="105"/>
      <c r="E4243" s="105"/>
      <c r="F4243" s="200"/>
      <c r="G4243" s="106"/>
      <c r="H4243" s="107"/>
      <c r="I4243" s="108"/>
      <c r="J4243" s="109"/>
      <c r="K4243" s="110"/>
      <c r="L4243" s="110"/>
      <c r="M4243" s="108"/>
      <c r="N4243" s="108"/>
      <c r="O4243" s="111"/>
      <c r="P4243" s="108"/>
      <c r="Q4243" s="108"/>
      <c r="R4243" s="108"/>
      <c r="S4243" s="182"/>
      <c r="T4243" s="108"/>
    </row>
    <row r="4244" spans="1:20" x14ac:dyDescent="0.25">
      <c r="A4244" s="104"/>
      <c r="B4244" s="112"/>
      <c r="C4244" s="108"/>
      <c r="D4244" s="105"/>
      <c r="E4244" s="105"/>
      <c r="F4244" s="200"/>
      <c r="G4244" s="106"/>
      <c r="H4244" s="107"/>
      <c r="I4244" s="108"/>
      <c r="J4244" s="109"/>
      <c r="K4244" s="110"/>
      <c r="L4244" s="110"/>
      <c r="M4244" s="108"/>
      <c r="N4244" s="108"/>
      <c r="O4244" s="111"/>
      <c r="P4244" s="108"/>
      <c r="Q4244" s="108"/>
      <c r="R4244" s="108"/>
      <c r="S4244" s="182"/>
      <c r="T4244" s="108"/>
    </row>
    <row r="4245" spans="1:20" x14ac:dyDescent="0.25">
      <c r="A4245" s="104"/>
      <c r="B4245" s="112"/>
      <c r="C4245" s="108"/>
      <c r="D4245" s="105"/>
      <c r="E4245" s="105"/>
      <c r="F4245" s="200"/>
      <c r="G4245" s="106"/>
      <c r="H4245" s="107"/>
      <c r="I4245" s="108"/>
      <c r="J4245" s="109"/>
      <c r="K4245" s="110"/>
      <c r="L4245" s="110"/>
      <c r="M4245" s="108"/>
      <c r="N4245" s="108"/>
      <c r="O4245" s="111"/>
      <c r="P4245" s="108"/>
      <c r="Q4245" s="108"/>
      <c r="R4245" s="108"/>
      <c r="S4245" s="182"/>
      <c r="T4245" s="108"/>
    </row>
    <row r="4246" spans="1:20" x14ac:dyDescent="0.25">
      <c r="A4246" s="104"/>
      <c r="B4246" s="112"/>
      <c r="C4246" s="108"/>
      <c r="D4246" s="105"/>
      <c r="E4246" s="105"/>
      <c r="F4246" s="200"/>
      <c r="G4246" s="106"/>
      <c r="H4246" s="107"/>
      <c r="I4246" s="108"/>
      <c r="J4246" s="109"/>
      <c r="K4246" s="110"/>
      <c r="L4246" s="110"/>
      <c r="M4246" s="108"/>
      <c r="N4246" s="108"/>
      <c r="O4246" s="111"/>
      <c r="P4246" s="108"/>
      <c r="Q4246" s="108"/>
      <c r="R4246" s="108"/>
      <c r="S4246" s="182"/>
      <c r="T4246" s="108"/>
    </row>
    <row r="4247" spans="1:20" x14ac:dyDescent="0.25">
      <c r="A4247" s="104"/>
      <c r="B4247" s="112"/>
      <c r="C4247" s="108"/>
      <c r="D4247" s="105"/>
      <c r="E4247" s="105"/>
      <c r="F4247" s="200"/>
      <c r="G4247" s="106"/>
      <c r="H4247" s="107"/>
      <c r="I4247" s="108"/>
      <c r="J4247" s="109"/>
      <c r="K4247" s="110"/>
      <c r="L4247" s="110"/>
      <c r="M4247" s="108"/>
      <c r="N4247" s="108"/>
      <c r="O4247" s="111"/>
      <c r="P4247" s="108"/>
      <c r="Q4247" s="108"/>
      <c r="R4247" s="108"/>
      <c r="S4247" s="182"/>
      <c r="T4247" s="108"/>
    </row>
    <row r="4248" spans="1:20" x14ac:dyDescent="0.25">
      <c r="A4248" s="104"/>
      <c r="B4248" s="112"/>
      <c r="C4248" s="108"/>
      <c r="D4248" s="105"/>
      <c r="E4248" s="105"/>
      <c r="F4248" s="200"/>
      <c r="G4248" s="106"/>
      <c r="H4248" s="107"/>
      <c r="I4248" s="108"/>
      <c r="J4248" s="109"/>
      <c r="K4248" s="110"/>
      <c r="L4248" s="110"/>
      <c r="M4248" s="108"/>
      <c r="N4248" s="108"/>
      <c r="O4248" s="111"/>
      <c r="P4248" s="108"/>
      <c r="Q4248" s="108"/>
      <c r="R4248" s="108"/>
      <c r="S4248" s="182"/>
      <c r="T4248" s="108"/>
    </row>
    <row r="4249" spans="1:20" x14ac:dyDescent="0.25">
      <c r="A4249" s="104"/>
      <c r="B4249" s="112"/>
      <c r="C4249" s="108"/>
      <c r="D4249" s="105"/>
      <c r="E4249" s="105"/>
      <c r="F4249" s="200"/>
      <c r="G4249" s="106"/>
      <c r="H4249" s="107"/>
      <c r="I4249" s="108"/>
      <c r="J4249" s="109"/>
      <c r="K4249" s="110"/>
      <c r="L4249" s="110"/>
      <c r="M4249" s="108"/>
      <c r="N4249" s="108"/>
      <c r="O4249" s="111"/>
      <c r="P4249" s="108"/>
      <c r="Q4249" s="108"/>
      <c r="R4249" s="108"/>
      <c r="S4249" s="182"/>
      <c r="T4249" s="108"/>
    </row>
    <row r="4250" spans="1:20" x14ac:dyDescent="0.25">
      <c r="A4250" s="104"/>
      <c r="B4250" s="112"/>
      <c r="C4250" s="108"/>
      <c r="D4250" s="105"/>
      <c r="E4250" s="105"/>
      <c r="F4250" s="200"/>
      <c r="G4250" s="106"/>
      <c r="H4250" s="107"/>
      <c r="I4250" s="108"/>
      <c r="J4250" s="109"/>
      <c r="K4250" s="110"/>
      <c r="L4250" s="110"/>
      <c r="M4250" s="108"/>
      <c r="N4250" s="108"/>
      <c r="O4250" s="111"/>
      <c r="P4250" s="108"/>
      <c r="Q4250" s="108"/>
      <c r="R4250" s="108"/>
      <c r="S4250" s="182"/>
      <c r="T4250" s="108"/>
    </row>
    <row r="4251" spans="1:20" x14ac:dyDescent="0.25">
      <c r="A4251" s="104"/>
      <c r="B4251" s="112"/>
      <c r="C4251" s="108"/>
      <c r="D4251" s="105"/>
      <c r="E4251" s="105"/>
      <c r="F4251" s="200"/>
      <c r="G4251" s="106"/>
      <c r="H4251" s="107"/>
      <c r="I4251" s="108"/>
      <c r="J4251" s="109"/>
      <c r="K4251" s="110"/>
      <c r="L4251" s="110"/>
      <c r="M4251" s="108"/>
      <c r="N4251" s="108"/>
      <c r="O4251" s="111"/>
      <c r="P4251" s="108"/>
      <c r="Q4251" s="108"/>
      <c r="R4251" s="108"/>
      <c r="S4251" s="182"/>
      <c r="T4251" s="108"/>
    </row>
    <row r="4252" spans="1:20" x14ac:dyDescent="0.25">
      <c r="A4252" s="104"/>
      <c r="B4252" s="112"/>
      <c r="C4252" s="108"/>
      <c r="D4252" s="105"/>
      <c r="E4252" s="105"/>
      <c r="F4252" s="200"/>
      <c r="G4252" s="106"/>
      <c r="H4252" s="107"/>
      <c r="I4252" s="108"/>
      <c r="J4252" s="109"/>
      <c r="K4252" s="110"/>
      <c r="L4252" s="110"/>
      <c r="M4252" s="108"/>
      <c r="N4252" s="108"/>
      <c r="O4252" s="111"/>
      <c r="P4252" s="108"/>
      <c r="Q4252" s="108"/>
      <c r="R4252" s="108"/>
      <c r="S4252" s="182"/>
      <c r="T4252" s="108"/>
    </row>
    <row r="4253" spans="1:20" x14ac:dyDescent="0.25">
      <c r="A4253" s="104"/>
      <c r="B4253" s="112"/>
      <c r="C4253" s="108"/>
      <c r="D4253" s="105"/>
      <c r="E4253" s="105"/>
      <c r="F4253" s="200"/>
      <c r="G4253" s="106"/>
      <c r="H4253" s="107"/>
      <c r="I4253" s="108"/>
      <c r="J4253" s="109"/>
      <c r="K4253" s="110"/>
      <c r="L4253" s="110"/>
      <c r="M4253" s="108"/>
      <c r="N4253" s="108"/>
      <c r="O4253" s="111"/>
      <c r="P4253" s="108"/>
      <c r="Q4253" s="108"/>
      <c r="R4253" s="108"/>
      <c r="S4253" s="182"/>
      <c r="T4253" s="108"/>
    </row>
    <row r="4254" spans="1:20" x14ac:dyDescent="0.25">
      <c r="A4254" s="104"/>
      <c r="B4254" s="112"/>
      <c r="C4254" s="108"/>
      <c r="D4254" s="105"/>
      <c r="E4254" s="105"/>
      <c r="F4254" s="200"/>
      <c r="G4254" s="106"/>
      <c r="H4254" s="107"/>
      <c r="I4254" s="108"/>
      <c r="J4254" s="109"/>
      <c r="K4254" s="110"/>
      <c r="L4254" s="110"/>
      <c r="M4254" s="108"/>
      <c r="N4254" s="108"/>
      <c r="O4254" s="111"/>
      <c r="P4254" s="108"/>
      <c r="Q4254" s="108"/>
      <c r="R4254" s="108"/>
      <c r="S4254" s="182"/>
      <c r="T4254" s="108"/>
    </row>
    <row r="4255" spans="1:20" x14ac:dyDescent="0.25">
      <c r="A4255" s="104"/>
      <c r="B4255" s="112"/>
      <c r="C4255" s="108"/>
      <c r="D4255" s="105"/>
      <c r="E4255" s="105"/>
      <c r="F4255" s="200"/>
      <c r="G4255" s="106"/>
      <c r="H4255" s="107"/>
      <c r="I4255" s="108"/>
      <c r="J4255" s="109"/>
      <c r="K4255" s="110"/>
      <c r="L4255" s="110"/>
      <c r="M4255" s="108"/>
      <c r="N4255" s="108"/>
      <c r="O4255" s="111"/>
      <c r="P4255" s="108"/>
      <c r="Q4255" s="108"/>
      <c r="R4255" s="108"/>
      <c r="S4255" s="182"/>
      <c r="T4255" s="108"/>
    </row>
    <row r="4256" spans="1:20" x14ac:dyDescent="0.25">
      <c r="A4256" s="104"/>
      <c r="B4256" s="112"/>
      <c r="C4256" s="108"/>
      <c r="D4256" s="105"/>
      <c r="E4256" s="105"/>
      <c r="F4256" s="200"/>
      <c r="G4256" s="106"/>
      <c r="H4256" s="107"/>
      <c r="I4256" s="108"/>
      <c r="J4256" s="109"/>
      <c r="K4256" s="110"/>
      <c r="L4256" s="110"/>
      <c r="M4256" s="108"/>
      <c r="N4256" s="108"/>
      <c r="O4256" s="111"/>
      <c r="P4256" s="108"/>
      <c r="Q4256" s="108"/>
      <c r="R4256" s="108"/>
      <c r="S4256" s="182"/>
      <c r="T4256" s="108"/>
    </row>
    <row r="4257" spans="1:20" x14ac:dyDescent="0.25">
      <c r="A4257" s="104"/>
      <c r="B4257" s="112"/>
      <c r="C4257" s="108"/>
      <c r="D4257" s="105"/>
      <c r="E4257" s="105"/>
      <c r="F4257" s="200"/>
      <c r="G4257" s="106"/>
      <c r="H4257" s="107"/>
      <c r="I4257" s="108"/>
      <c r="J4257" s="109"/>
      <c r="K4257" s="110"/>
      <c r="L4257" s="110"/>
      <c r="M4257" s="108"/>
      <c r="N4257" s="108"/>
      <c r="O4257" s="111"/>
      <c r="P4257" s="108"/>
      <c r="Q4257" s="108"/>
      <c r="R4257" s="108"/>
      <c r="S4257" s="182"/>
      <c r="T4257" s="108"/>
    </row>
    <row r="4258" spans="1:20" x14ac:dyDescent="0.25">
      <c r="A4258" s="104"/>
      <c r="B4258" s="112"/>
      <c r="C4258" s="108"/>
      <c r="D4258" s="105"/>
      <c r="E4258" s="105"/>
      <c r="F4258" s="200"/>
      <c r="G4258" s="106"/>
      <c r="H4258" s="107"/>
      <c r="I4258" s="108"/>
      <c r="J4258" s="109"/>
      <c r="K4258" s="110"/>
      <c r="L4258" s="110"/>
      <c r="M4258" s="108"/>
      <c r="N4258" s="108"/>
      <c r="O4258" s="111"/>
      <c r="P4258" s="108"/>
      <c r="Q4258" s="108"/>
      <c r="R4258" s="108"/>
      <c r="S4258" s="182"/>
      <c r="T4258" s="108"/>
    </row>
    <row r="4259" spans="1:20" x14ac:dyDescent="0.25">
      <c r="B4259" s="112"/>
      <c r="F4259" s="87"/>
      <c r="O4259" s="111"/>
      <c r="P4259" s="108"/>
      <c r="S4259" s="293"/>
    </row>
    <row r="4260" spans="1:20" x14ac:dyDescent="0.25">
      <c r="B4260" s="112"/>
      <c r="F4260" s="87"/>
      <c r="S4260" s="293"/>
    </row>
    <row r="4261" spans="1:20" x14ac:dyDescent="0.25">
      <c r="B4261" s="112"/>
      <c r="F4261" s="87"/>
      <c r="S4261" s="293"/>
    </row>
    <row r="4262" spans="1:20" x14ac:dyDescent="0.25">
      <c r="B4262" s="112"/>
      <c r="F4262" s="87"/>
      <c r="S4262" s="293"/>
    </row>
    <row r="4263" spans="1:20" x14ac:dyDescent="0.25">
      <c r="B4263" s="112"/>
      <c r="F4263" s="87"/>
      <c r="S4263" s="293"/>
    </row>
    <row r="4264" spans="1:20" x14ac:dyDescent="0.25">
      <c r="B4264" s="112"/>
      <c r="F4264" s="87"/>
      <c r="S4264" s="293"/>
    </row>
    <row r="4265" spans="1:20" x14ac:dyDescent="0.25">
      <c r="B4265" s="112"/>
      <c r="F4265" s="87"/>
      <c r="S4265" s="293"/>
    </row>
    <row r="4266" spans="1:20" x14ac:dyDescent="0.25">
      <c r="B4266" s="112"/>
      <c r="F4266" s="87"/>
      <c r="S4266" s="293"/>
    </row>
    <row r="4267" spans="1:20" x14ac:dyDescent="0.25">
      <c r="B4267" s="112"/>
      <c r="F4267" s="87"/>
      <c r="S4267" s="293"/>
    </row>
    <row r="4268" spans="1:20" x14ac:dyDescent="0.25">
      <c r="B4268" s="112"/>
      <c r="F4268" s="87"/>
      <c r="S4268" s="293"/>
    </row>
    <row r="4269" spans="1:20" x14ac:dyDescent="0.25">
      <c r="B4269" s="112"/>
      <c r="F4269" s="87"/>
      <c r="S4269" s="293"/>
    </row>
    <row r="4270" spans="1:20" x14ac:dyDescent="0.25">
      <c r="B4270" s="112"/>
      <c r="F4270" s="87"/>
      <c r="S4270" s="293"/>
    </row>
    <row r="4271" spans="1:20" x14ac:dyDescent="0.25">
      <c r="B4271" s="112"/>
      <c r="F4271" s="87"/>
      <c r="S4271" s="293"/>
    </row>
    <row r="4272" spans="1:20" x14ac:dyDescent="0.25">
      <c r="B4272" s="112"/>
      <c r="F4272" s="87"/>
      <c r="S4272" s="293"/>
    </row>
    <row r="4273" spans="2:19" x14ac:dyDescent="0.25">
      <c r="B4273" s="112"/>
      <c r="F4273" s="87"/>
      <c r="S4273" s="293"/>
    </row>
    <row r="4274" spans="2:19" x14ac:dyDescent="0.25">
      <c r="B4274" s="112"/>
      <c r="F4274" s="87"/>
      <c r="S4274" s="293"/>
    </row>
    <row r="4275" spans="2:19" x14ac:dyDescent="0.25">
      <c r="B4275" s="112"/>
      <c r="F4275" s="87"/>
      <c r="S4275" s="293"/>
    </row>
    <row r="4276" spans="2:19" x14ac:dyDescent="0.25">
      <c r="B4276" s="112"/>
      <c r="F4276" s="87"/>
      <c r="S4276" s="293"/>
    </row>
    <row r="4277" spans="2:19" x14ac:dyDescent="0.25">
      <c r="B4277" s="112"/>
      <c r="F4277" s="87"/>
      <c r="S4277" s="293"/>
    </row>
    <row r="4278" spans="2:19" x14ac:dyDescent="0.25">
      <c r="B4278" s="112"/>
      <c r="F4278" s="87"/>
      <c r="S4278" s="293"/>
    </row>
    <row r="4279" spans="2:19" x14ac:dyDescent="0.25">
      <c r="B4279" s="112"/>
      <c r="F4279" s="87"/>
      <c r="S4279" s="293"/>
    </row>
    <row r="4280" spans="2:19" x14ac:dyDescent="0.25">
      <c r="B4280" s="112"/>
      <c r="F4280" s="87"/>
      <c r="S4280" s="293"/>
    </row>
    <row r="4281" spans="2:19" x14ac:dyDescent="0.25">
      <c r="B4281" s="112"/>
      <c r="F4281" s="87"/>
      <c r="S4281" s="293"/>
    </row>
    <row r="4282" spans="2:19" x14ac:dyDescent="0.25">
      <c r="B4282" s="112"/>
      <c r="F4282" s="87"/>
      <c r="S4282" s="293"/>
    </row>
    <row r="4283" spans="2:19" x14ac:dyDescent="0.25">
      <c r="B4283" s="112"/>
      <c r="F4283" s="87"/>
      <c r="S4283" s="293"/>
    </row>
    <row r="4284" spans="2:19" x14ac:dyDescent="0.25">
      <c r="B4284" s="112"/>
      <c r="F4284" s="87"/>
      <c r="S4284" s="293"/>
    </row>
    <row r="4285" spans="2:19" x14ac:dyDescent="0.25">
      <c r="B4285" s="112"/>
      <c r="F4285" s="87"/>
      <c r="S4285" s="293"/>
    </row>
    <row r="4286" spans="2:19" x14ac:dyDescent="0.25">
      <c r="B4286" s="112"/>
      <c r="F4286" s="87"/>
      <c r="S4286" s="293"/>
    </row>
    <row r="4287" spans="2:19" x14ac:dyDescent="0.25">
      <c r="B4287" s="112"/>
      <c r="F4287" s="87"/>
      <c r="S4287" s="293"/>
    </row>
    <row r="4288" spans="2:19" x14ac:dyDescent="0.25">
      <c r="F4288" s="87">
        <f t="shared" ref="F4288:F4351" si="5">D4288+E4288</f>
        <v>0</v>
      </c>
      <c r="S4288" s="293" t="e">
        <f ca="1">IF(R4288=#REF!,TODAY()-B4288,$R$4)</f>
        <v>#REF!</v>
      </c>
    </row>
    <row r="4289" spans="6:19" x14ac:dyDescent="0.25">
      <c r="F4289" s="87">
        <f t="shared" si="5"/>
        <v>0</v>
      </c>
      <c r="S4289" s="293" t="e">
        <f ca="1">IF(R4289=#REF!,TODAY()-B4289,$R$4)</f>
        <v>#REF!</v>
      </c>
    </row>
    <row r="4290" spans="6:19" x14ac:dyDescent="0.25">
      <c r="F4290" s="87">
        <f t="shared" si="5"/>
        <v>0</v>
      </c>
      <c r="S4290" s="293" t="e">
        <f ca="1">IF(R4290=#REF!,TODAY()-B4290,$R$4)</f>
        <v>#REF!</v>
      </c>
    </row>
    <row r="4291" spans="6:19" x14ac:dyDescent="0.25">
      <c r="F4291" s="87">
        <f t="shared" si="5"/>
        <v>0</v>
      </c>
      <c r="S4291" s="293" t="e">
        <f ca="1">IF(R4291=#REF!,TODAY()-B4291,$R$4)</f>
        <v>#REF!</v>
      </c>
    </row>
    <row r="4292" spans="6:19" x14ac:dyDescent="0.25">
      <c r="F4292" s="87">
        <f t="shared" si="5"/>
        <v>0</v>
      </c>
      <c r="S4292" s="293" t="e">
        <f ca="1">IF(R4292=#REF!,TODAY()-B4292,$R$4)</f>
        <v>#REF!</v>
      </c>
    </row>
    <row r="4293" spans="6:19" x14ac:dyDescent="0.25">
      <c r="F4293" s="87">
        <f t="shared" si="5"/>
        <v>0</v>
      </c>
      <c r="S4293" s="293" t="e">
        <f ca="1">IF(R4293=#REF!,TODAY()-B4293,$R$4)</f>
        <v>#REF!</v>
      </c>
    </row>
    <row r="4294" spans="6:19" x14ac:dyDescent="0.25">
      <c r="F4294" s="87">
        <f t="shared" si="5"/>
        <v>0</v>
      </c>
      <c r="S4294" s="293" t="e">
        <f ca="1">IF(R4294=#REF!,TODAY()-B4294,$R$4)</f>
        <v>#REF!</v>
      </c>
    </row>
    <row r="4295" spans="6:19" x14ac:dyDescent="0.25">
      <c r="F4295" s="87">
        <f t="shared" si="5"/>
        <v>0</v>
      </c>
      <c r="S4295" s="293" t="e">
        <f ca="1">IF(R4295=#REF!,TODAY()-B4295,$R$4)</f>
        <v>#REF!</v>
      </c>
    </row>
    <row r="4296" spans="6:19" x14ac:dyDescent="0.25">
      <c r="F4296" s="87">
        <f t="shared" si="5"/>
        <v>0</v>
      </c>
      <c r="S4296" s="293" t="e">
        <f ca="1">IF(R4296=#REF!,TODAY()-B4296,$R$4)</f>
        <v>#REF!</v>
      </c>
    </row>
    <row r="4297" spans="6:19" x14ac:dyDescent="0.25">
      <c r="F4297" s="87">
        <f t="shared" si="5"/>
        <v>0</v>
      </c>
      <c r="S4297" s="293" t="e">
        <f ca="1">IF(R4297=#REF!,TODAY()-B4297,$R$4)</f>
        <v>#REF!</v>
      </c>
    </row>
    <row r="4298" spans="6:19" x14ac:dyDescent="0.25">
      <c r="F4298" s="87">
        <f t="shared" si="5"/>
        <v>0</v>
      </c>
      <c r="S4298" s="293" t="e">
        <f ca="1">IF(R4298=#REF!,TODAY()-B4298,$R$4)</f>
        <v>#REF!</v>
      </c>
    </row>
    <row r="4299" spans="6:19" x14ac:dyDescent="0.25">
      <c r="F4299" s="87">
        <f t="shared" si="5"/>
        <v>0</v>
      </c>
      <c r="S4299" s="293" t="e">
        <f ca="1">IF(R4299=#REF!,TODAY()-B4299,$R$4)</f>
        <v>#REF!</v>
      </c>
    </row>
    <row r="4300" spans="6:19" x14ac:dyDescent="0.25">
      <c r="F4300" s="87">
        <f t="shared" si="5"/>
        <v>0</v>
      </c>
      <c r="S4300" s="293" t="e">
        <f ca="1">IF(R4300=#REF!,TODAY()-B4300,$R$4)</f>
        <v>#REF!</v>
      </c>
    </row>
    <row r="4301" spans="6:19" x14ac:dyDescent="0.25">
      <c r="F4301" s="87">
        <f t="shared" si="5"/>
        <v>0</v>
      </c>
      <c r="S4301" s="293" t="e">
        <f ca="1">IF(R4301=#REF!,TODAY()-B4301,$R$4)</f>
        <v>#REF!</v>
      </c>
    </row>
    <row r="4302" spans="6:19" x14ac:dyDescent="0.25">
      <c r="F4302" s="87">
        <f t="shared" si="5"/>
        <v>0</v>
      </c>
      <c r="S4302" s="293" t="e">
        <f ca="1">IF(R4302=#REF!,TODAY()-B4302,$R$4)</f>
        <v>#REF!</v>
      </c>
    </row>
    <row r="4303" spans="6:19" x14ac:dyDescent="0.25">
      <c r="F4303" s="87">
        <f t="shared" si="5"/>
        <v>0</v>
      </c>
      <c r="S4303" s="293" t="e">
        <f ca="1">IF(R4303=#REF!,TODAY()-B4303,$R$4)</f>
        <v>#REF!</v>
      </c>
    </row>
    <row r="4304" spans="6:19" x14ac:dyDescent="0.25">
      <c r="F4304" s="87">
        <f t="shared" si="5"/>
        <v>0</v>
      </c>
      <c r="S4304" s="293" t="e">
        <f ca="1">IF(R4304=#REF!,TODAY()-B4304,$R$4)</f>
        <v>#REF!</v>
      </c>
    </row>
    <row r="4305" spans="6:19" x14ac:dyDescent="0.25">
      <c r="F4305" s="87">
        <f t="shared" si="5"/>
        <v>0</v>
      </c>
      <c r="S4305" s="293" t="e">
        <f ca="1">IF(R4305=#REF!,TODAY()-B4305,$R$4)</f>
        <v>#REF!</v>
      </c>
    </row>
    <row r="4306" spans="6:19" x14ac:dyDescent="0.25">
      <c r="F4306" s="87">
        <f t="shared" si="5"/>
        <v>0</v>
      </c>
      <c r="S4306" s="293" t="e">
        <f ca="1">IF(R4306=#REF!,TODAY()-B4306,$R$4)</f>
        <v>#REF!</v>
      </c>
    </row>
    <row r="4307" spans="6:19" x14ac:dyDescent="0.25">
      <c r="F4307" s="87">
        <f t="shared" si="5"/>
        <v>0</v>
      </c>
      <c r="S4307" s="293" t="e">
        <f ca="1">IF(R4307=#REF!,TODAY()-B4307,$R$4)</f>
        <v>#REF!</v>
      </c>
    </row>
    <row r="4308" spans="6:19" x14ac:dyDescent="0.25">
      <c r="F4308" s="87">
        <f t="shared" si="5"/>
        <v>0</v>
      </c>
      <c r="S4308" s="293" t="e">
        <f ca="1">IF(R4308=#REF!,TODAY()-B4308,$R$4)</f>
        <v>#REF!</v>
      </c>
    </row>
    <row r="4309" spans="6:19" x14ac:dyDescent="0.25">
      <c r="F4309" s="87">
        <f t="shared" si="5"/>
        <v>0</v>
      </c>
      <c r="S4309" s="293" t="e">
        <f ca="1">IF(R4309=#REF!,TODAY()-B4309,$R$4)</f>
        <v>#REF!</v>
      </c>
    </row>
    <row r="4310" spans="6:19" x14ac:dyDescent="0.25">
      <c r="F4310" s="87">
        <f t="shared" si="5"/>
        <v>0</v>
      </c>
      <c r="S4310" s="293" t="e">
        <f ca="1">IF(R4310=#REF!,TODAY()-B4310,$R$4)</f>
        <v>#REF!</v>
      </c>
    </row>
    <row r="4311" spans="6:19" x14ac:dyDescent="0.25">
      <c r="F4311" s="87">
        <f t="shared" si="5"/>
        <v>0</v>
      </c>
      <c r="S4311" s="293" t="e">
        <f ca="1">IF(R4311=#REF!,TODAY()-B4311,$R$4)</f>
        <v>#REF!</v>
      </c>
    </row>
    <row r="4312" spans="6:19" x14ac:dyDescent="0.25">
      <c r="F4312" s="87">
        <f t="shared" si="5"/>
        <v>0</v>
      </c>
      <c r="S4312" s="293" t="e">
        <f ca="1">IF(R4312=#REF!,TODAY()-B4312,$R$4)</f>
        <v>#REF!</v>
      </c>
    </row>
    <row r="4313" spans="6:19" x14ac:dyDescent="0.25">
      <c r="F4313" s="87">
        <f t="shared" si="5"/>
        <v>0</v>
      </c>
      <c r="S4313" s="293" t="e">
        <f ca="1">IF(R4313=#REF!,TODAY()-B4313,$R$4)</f>
        <v>#REF!</v>
      </c>
    </row>
    <row r="4314" spans="6:19" x14ac:dyDescent="0.25">
      <c r="F4314" s="87">
        <f t="shared" si="5"/>
        <v>0</v>
      </c>
      <c r="S4314" s="293" t="e">
        <f ca="1">IF(R4314=#REF!,TODAY()-B4314,$R$4)</f>
        <v>#REF!</v>
      </c>
    </row>
    <row r="4315" spans="6:19" x14ac:dyDescent="0.25">
      <c r="F4315" s="87">
        <f t="shared" si="5"/>
        <v>0</v>
      </c>
      <c r="S4315" s="293" t="e">
        <f ca="1">IF(R4315=#REF!,TODAY()-B4315,$R$4)</f>
        <v>#REF!</v>
      </c>
    </row>
    <row r="4316" spans="6:19" x14ac:dyDescent="0.25">
      <c r="F4316" s="87">
        <f t="shared" si="5"/>
        <v>0</v>
      </c>
      <c r="S4316" s="293" t="e">
        <f ca="1">IF(R4316=#REF!,TODAY()-B4316,$R$4)</f>
        <v>#REF!</v>
      </c>
    </row>
    <row r="4317" spans="6:19" x14ac:dyDescent="0.25">
      <c r="F4317" s="87">
        <f t="shared" si="5"/>
        <v>0</v>
      </c>
      <c r="S4317" s="293" t="e">
        <f ca="1">IF(R4317=#REF!,TODAY()-B4317,$R$4)</f>
        <v>#REF!</v>
      </c>
    </row>
    <row r="4318" spans="6:19" x14ac:dyDescent="0.25">
      <c r="F4318" s="87">
        <f t="shared" si="5"/>
        <v>0</v>
      </c>
      <c r="S4318" s="293" t="e">
        <f ca="1">IF(R4318=#REF!,TODAY()-B4318,$R$4)</f>
        <v>#REF!</v>
      </c>
    </row>
    <row r="4319" spans="6:19" x14ac:dyDescent="0.25">
      <c r="F4319" s="87">
        <f t="shared" si="5"/>
        <v>0</v>
      </c>
      <c r="S4319" s="293" t="e">
        <f ca="1">IF(R4319=#REF!,TODAY()-B4319,$R$4)</f>
        <v>#REF!</v>
      </c>
    </row>
    <row r="4320" spans="6:19" x14ac:dyDescent="0.25">
      <c r="F4320" s="87">
        <f t="shared" si="5"/>
        <v>0</v>
      </c>
      <c r="S4320" s="293" t="e">
        <f ca="1">IF(R4320=#REF!,TODAY()-B4320,$R$4)</f>
        <v>#REF!</v>
      </c>
    </row>
    <row r="4321" spans="6:19" x14ac:dyDescent="0.25">
      <c r="F4321" s="87">
        <f t="shared" si="5"/>
        <v>0</v>
      </c>
      <c r="S4321" s="293" t="e">
        <f ca="1">IF(R4321=#REF!,TODAY()-B4321,$R$4)</f>
        <v>#REF!</v>
      </c>
    </row>
    <row r="4322" spans="6:19" x14ac:dyDescent="0.25">
      <c r="F4322" s="87">
        <f t="shared" si="5"/>
        <v>0</v>
      </c>
      <c r="S4322" s="293" t="e">
        <f ca="1">IF(R4322=#REF!,TODAY()-B4322,$R$4)</f>
        <v>#REF!</v>
      </c>
    </row>
    <row r="4323" spans="6:19" x14ac:dyDescent="0.25">
      <c r="F4323" s="87">
        <f t="shared" si="5"/>
        <v>0</v>
      </c>
      <c r="S4323" s="293" t="e">
        <f ca="1">IF(R4323=#REF!,TODAY()-B4323,$R$4)</f>
        <v>#REF!</v>
      </c>
    </row>
    <row r="4324" spans="6:19" x14ac:dyDescent="0.25">
      <c r="F4324" s="87">
        <f t="shared" si="5"/>
        <v>0</v>
      </c>
      <c r="S4324" s="293" t="e">
        <f ca="1">IF(R4324=#REF!,TODAY()-B4324,$R$4)</f>
        <v>#REF!</v>
      </c>
    </row>
    <row r="4325" spans="6:19" x14ac:dyDescent="0.25">
      <c r="F4325" s="87">
        <f t="shared" si="5"/>
        <v>0</v>
      </c>
      <c r="S4325" s="293" t="e">
        <f ca="1">IF(R4325=#REF!,TODAY()-B4325,$R$4)</f>
        <v>#REF!</v>
      </c>
    </row>
    <row r="4326" spans="6:19" x14ac:dyDescent="0.25">
      <c r="F4326" s="87">
        <f t="shared" si="5"/>
        <v>0</v>
      </c>
      <c r="S4326" s="293" t="e">
        <f ca="1">IF(R4326=#REF!,TODAY()-B4326,$R$4)</f>
        <v>#REF!</v>
      </c>
    </row>
    <row r="4327" spans="6:19" x14ac:dyDescent="0.25">
      <c r="F4327" s="87">
        <f t="shared" si="5"/>
        <v>0</v>
      </c>
      <c r="S4327" s="293" t="e">
        <f ca="1">IF(R4327=#REF!,TODAY()-B4327,$R$4)</f>
        <v>#REF!</v>
      </c>
    </row>
    <row r="4328" spans="6:19" x14ac:dyDescent="0.25">
      <c r="F4328" s="87">
        <f t="shared" si="5"/>
        <v>0</v>
      </c>
      <c r="S4328" s="293" t="e">
        <f ca="1">IF(R4328=#REF!,TODAY()-B4328,$R$4)</f>
        <v>#REF!</v>
      </c>
    </row>
    <row r="4329" spans="6:19" x14ac:dyDescent="0.25">
      <c r="F4329" s="87">
        <f t="shared" si="5"/>
        <v>0</v>
      </c>
      <c r="S4329" s="293" t="e">
        <f ca="1">IF(R4329=#REF!,TODAY()-B4329,$R$4)</f>
        <v>#REF!</v>
      </c>
    </row>
    <row r="4330" spans="6:19" x14ac:dyDescent="0.25">
      <c r="F4330" s="87">
        <f t="shared" si="5"/>
        <v>0</v>
      </c>
      <c r="S4330" s="293" t="e">
        <f ca="1">IF(R4330=#REF!,TODAY()-B4330,$R$4)</f>
        <v>#REF!</v>
      </c>
    </row>
    <row r="4331" spans="6:19" x14ac:dyDescent="0.25">
      <c r="F4331" s="87">
        <f t="shared" si="5"/>
        <v>0</v>
      </c>
      <c r="S4331" s="293" t="e">
        <f ca="1">IF(R4331=#REF!,TODAY()-B4331,$R$4)</f>
        <v>#REF!</v>
      </c>
    </row>
    <row r="4332" spans="6:19" x14ac:dyDescent="0.25">
      <c r="F4332" s="87">
        <f t="shared" si="5"/>
        <v>0</v>
      </c>
      <c r="S4332" s="293" t="e">
        <f ca="1">IF(R4332=#REF!,TODAY()-B4332,$R$4)</f>
        <v>#REF!</v>
      </c>
    </row>
    <row r="4333" spans="6:19" x14ac:dyDescent="0.25">
      <c r="F4333" s="87">
        <f t="shared" si="5"/>
        <v>0</v>
      </c>
      <c r="S4333" s="293" t="e">
        <f ca="1">IF(R4333=#REF!,TODAY()-B4333,$R$4)</f>
        <v>#REF!</v>
      </c>
    </row>
    <row r="4334" spans="6:19" x14ac:dyDescent="0.25">
      <c r="F4334" s="87">
        <f t="shared" si="5"/>
        <v>0</v>
      </c>
      <c r="S4334" s="293" t="e">
        <f ca="1">IF(R4334=#REF!,TODAY()-B4334,$R$4)</f>
        <v>#REF!</v>
      </c>
    </row>
    <row r="4335" spans="6:19" x14ac:dyDescent="0.25">
      <c r="F4335" s="87">
        <f t="shared" si="5"/>
        <v>0</v>
      </c>
      <c r="S4335" s="293" t="e">
        <f ca="1">IF(R4335=#REF!,TODAY()-B4335,$R$4)</f>
        <v>#REF!</v>
      </c>
    </row>
    <row r="4336" spans="6:19" x14ac:dyDescent="0.25">
      <c r="F4336" s="87">
        <f t="shared" si="5"/>
        <v>0</v>
      </c>
      <c r="S4336" s="293" t="e">
        <f ca="1">IF(R4336=#REF!,TODAY()-B4336,$R$4)</f>
        <v>#REF!</v>
      </c>
    </row>
    <row r="4337" spans="6:19" x14ac:dyDescent="0.25">
      <c r="F4337" s="87">
        <f t="shared" si="5"/>
        <v>0</v>
      </c>
      <c r="S4337" s="293" t="e">
        <f ca="1">IF(R4337=#REF!,TODAY()-B4337,$R$4)</f>
        <v>#REF!</v>
      </c>
    </row>
    <row r="4338" spans="6:19" x14ac:dyDescent="0.25">
      <c r="F4338" s="87">
        <f t="shared" si="5"/>
        <v>0</v>
      </c>
      <c r="S4338" s="293" t="e">
        <f ca="1">IF(R4338=#REF!,TODAY()-B4338,$R$4)</f>
        <v>#REF!</v>
      </c>
    </row>
    <row r="4339" spans="6:19" x14ac:dyDescent="0.25">
      <c r="F4339" s="87">
        <f t="shared" si="5"/>
        <v>0</v>
      </c>
      <c r="S4339" s="293" t="e">
        <f ca="1">IF(R4339=#REF!,TODAY()-B4339,$R$4)</f>
        <v>#REF!</v>
      </c>
    </row>
    <row r="4340" spans="6:19" x14ac:dyDescent="0.25">
      <c r="F4340" s="87">
        <f t="shared" si="5"/>
        <v>0</v>
      </c>
      <c r="S4340" s="293" t="e">
        <f ca="1">IF(R4340=#REF!,TODAY()-B4340,$R$4)</f>
        <v>#REF!</v>
      </c>
    </row>
    <row r="4341" spans="6:19" x14ac:dyDescent="0.25">
      <c r="F4341" s="87">
        <f t="shared" si="5"/>
        <v>0</v>
      </c>
      <c r="S4341" s="293" t="e">
        <f ca="1">IF(R4341=#REF!,TODAY()-B4341,$R$4)</f>
        <v>#REF!</v>
      </c>
    </row>
    <row r="4342" spans="6:19" x14ac:dyDescent="0.25">
      <c r="F4342" s="87">
        <f t="shared" si="5"/>
        <v>0</v>
      </c>
      <c r="S4342" s="293" t="e">
        <f ca="1">IF(R4342=#REF!,TODAY()-B4342,$R$4)</f>
        <v>#REF!</v>
      </c>
    </row>
    <row r="4343" spans="6:19" x14ac:dyDescent="0.25">
      <c r="F4343" s="87">
        <f t="shared" si="5"/>
        <v>0</v>
      </c>
      <c r="S4343" s="293" t="e">
        <f ca="1">IF(R4343=#REF!,TODAY()-B4343,$R$4)</f>
        <v>#REF!</v>
      </c>
    </row>
    <row r="4344" spans="6:19" x14ac:dyDescent="0.25">
      <c r="F4344" s="87">
        <f t="shared" si="5"/>
        <v>0</v>
      </c>
      <c r="S4344" s="293" t="e">
        <f ca="1">IF(R4344=#REF!,TODAY()-B4344,$R$4)</f>
        <v>#REF!</v>
      </c>
    </row>
    <row r="4345" spans="6:19" x14ac:dyDescent="0.25">
      <c r="F4345" s="87">
        <f t="shared" si="5"/>
        <v>0</v>
      </c>
      <c r="S4345" s="293" t="e">
        <f ca="1">IF(R4345=#REF!,TODAY()-B4345,$R$4)</f>
        <v>#REF!</v>
      </c>
    </row>
    <row r="4346" spans="6:19" x14ac:dyDescent="0.25">
      <c r="F4346" s="87">
        <f t="shared" si="5"/>
        <v>0</v>
      </c>
      <c r="S4346" s="293" t="e">
        <f ca="1">IF(R4346=#REF!,TODAY()-B4346,$R$4)</f>
        <v>#REF!</v>
      </c>
    </row>
    <row r="4347" spans="6:19" x14ac:dyDescent="0.25">
      <c r="F4347" s="87">
        <f t="shared" si="5"/>
        <v>0</v>
      </c>
      <c r="S4347" s="293" t="e">
        <f ca="1">IF(R4347=#REF!,TODAY()-B4347,$R$4)</f>
        <v>#REF!</v>
      </c>
    </row>
    <row r="4348" spans="6:19" x14ac:dyDescent="0.25">
      <c r="F4348" s="87">
        <f t="shared" si="5"/>
        <v>0</v>
      </c>
      <c r="S4348" s="293" t="e">
        <f ca="1">IF(R4348=#REF!,TODAY()-B4348,$R$4)</f>
        <v>#REF!</v>
      </c>
    </row>
    <row r="4349" spans="6:19" x14ac:dyDescent="0.25">
      <c r="F4349" s="87">
        <f t="shared" si="5"/>
        <v>0</v>
      </c>
      <c r="S4349" s="293" t="e">
        <f ca="1">IF(R4349=#REF!,TODAY()-B4349,$R$4)</f>
        <v>#REF!</v>
      </c>
    </row>
    <row r="4350" spans="6:19" x14ac:dyDescent="0.25">
      <c r="F4350" s="87">
        <f t="shared" si="5"/>
        <v>0</v>
      </c>
      <c r="S4350" s="293" t="e">
        <f ca="1">IF(R4350=#REF!,TODAY()-B4350,$R$4)</f>
        <v>#REF!</v>
      </c>
    </row>
    <row r="4351" spans="6:19" x14ac:dyDescent="0.25">
      <c r="F4351" s="87">
        <f t="shared" si="5"/>
        <v>0</v>
      </c>
      <c r="S4351" s="293" t="e">
        <f ca="1">IF(R4351=#REF!,TODAY()-B4351,$R$4)</f>
        <v>#REF!</v>
      </c>
    </row>
    <row r="4352" spans="6:19" x14ac:dyDescent="0.25">
      <c r="F4352" s="87">
        <f t="shared" ref="F4352:F4415" si="6">D4352+E4352</f>
        <v>0</v>
      </c>
      <c r="S4352" s="293" t="e">
        <f ca="1">IF(R4352=#REF!,TODAY()-B4352,$R$4)</f>
        <v>#REF!</v>
      </c>
    </row>
    <row r="4353" spans="6:19" x14ac:dyDescent="0.25">
      <c r="F4353" s="87">
        <f t="shared" si="6"/>
        <v>0</v>
      </c>
      <c r="S4353" s="293" t="e">
        <f ca="1">IF(R4353=#REF!,TODAY()-B4353,$R$4)</f>
        <v>#REF!</v>
      </c>
    </row>
    <row r="4354" spans="6:19" x14ac:dyDescent="0.25">
      <c r="F4354" s="87">
        <f t="shared" si="6"/>
        <v>0</v>
      </c>
      <c r="S4354" s="293" t="e">
        <f ca="1">IF(R4354=#REF!,TODAY()-B4354,$R$4)</f>
        <v>#REF!</v>
      </c>
    </row>
    <row r="4355" spans="6:19" x14ac:dyDescent="0.25">
      <c r="F4355" s="87">
        <f t="shared" si="6"/>
        <v>0</v>
      </c>
      <c r="S4355" s="293" t="e">
        <f ca="1">IF(R4355=#REF!,TODAY()-B4355,$R$4)</f>
        <v>#REF!</v>
      </c>
    </row>
    <row r="4356" spans="6:19" x14ac:dyDescent="0.25">
      <c r="F4356" s="87">
        <f t="shared" si="6"/>
        <v>0</v>
      </c>
      <c r="S4356" s="293" t="e">
        <f ca="1">IF(R4356=#REF!,TODAY()-B4356,$R$4)</f>
        <v>#REF!</v>
      </c>
    </row>
    <row r="4357" spans="6:19" x14ac:dyDescent="0.25">
      <c r="F4357" s="87">
        <f t="shared" si="6"/>
        <v>0</v>
      </c>
      <c r="S4357" s="293" t="e">
        <f ca="1">IF(R4357=#REF!,TODAY()-B4357,$R$4)</f>
        <v>#REF!</v>
      </c>
    </row>
    <row r="4358" spans="6:19" x14ac:dyDescent="0.25">
      <c r="F4358" s="87">
        <f t="shared" si="6"/>
        <v>0</v>
      </c>
      <c r="S4358" s="293" t="e">
        <f ca="1">IF(R4358=#REF!,TODAY()-B4358,$R$4)</f>
        <v>#REF!</v>
      </c>
    </row>
    <row r="4359" spans="6:19" x14ac:dyDescent="0.25">
      <c r="F4359" s="87">
        <f t="shared" si="6"/>
        <v>0</v>
      </c>
      <c r="S4359" s="293" t="e">
        <f ca="1">IF(R4359=#REF!,TODAY()-B4359,$R$4)</f>
        <v>#REF!</v>
      </c>
    </row>
    <row r="4360" spans="6:19" x14ac:dyDescent="0.25">
      <c r="F4360" s="87">
        <f t="shared" si="6"/>
        <v>0</v>
      </c>
      <c r="S4360" s="293" t="e">
        <f ca="1">IF(R4360=#REF!,TODAY()-B4360,$R$4)</f>
        <v>#REF!</v>
      </c>
    </row>
    <row r="4361" spans="6:19" x14ac:dyDescent="0.25">
      <c r="F4361" s="87">
        <f t="shared" si="6"/>
        <v>0</v>
      </c>
      <c r="S4361" s="293" t="e">
        <f ca="1">IF(R4361=#REF!,TODAY()-B4361,$R$4)</f>
        <v>#REF!</v>
      </c>
    </row>
    <row r="4362" spans="6:19" x14ac:dyDescent="0.25">
      <c r="F4362" s="87">
        <f t="shared" si="6"/>
        <v>0</v>
      </c>
      <c r="S4362" s="293" t="e">
        <f ca="1">IF(R4362=#REF!,TODAY()-B4362,$R$4)</f>
        <v>#REF!</v>
      </c>
    </row>
    <row r="4363" spans="6:19" x14ac:dyDescent="0.25">
      <c r="F4363" s="87">
        <f t="shared" si="6"/>
        <v>0</v>
      </c>
      <c r="S4363" s="293" t="e">
        <f ca="1">IF(R4363=#REF!,TODAY()-B4363,$R$4)</f>
        <v>#REF!</v>
      </c>
    </row>
    <row r="4364" spans="6:19" x14ac:dyDescent="0.25">
      <c r="F4364" s="87">
        <f t="shared" si="6"/>
        <v>0</v>
      </c>
      <c r="S4364" s="293" t="e">
        <f ca="1">IF(R4364=#REF!,TODAY()-B4364,$R$4)</f>
        <v>#REF!</v>
      </c>
    </row>
    <row r="4365" spans="6:19" x14ac:dyDescent="0.25">
      <c r="F4365" s="87">
        <f t="shared" si="6"/>
        <v>0</v>
      </c>
      <c r="S4365" s="293" t="e">
        <f ca="1">IF(R4365=#REF!,TODAY()-B4365,$R$4)</f>
        <v>#REF!</v>
      </c>
    </row>
    <row r="4366" spans="6:19" x14ac:dyDescent="0.25">
      <c r="F4366" s="87">
        <f t="shared" si="6"/>
        <v>0</v>
      </c>
      <c r="S4366" s="293" t="e">
        <f ca="1">IF(R4366=#REF!,TODAY()-B4366,$R$4)</f>
        <v>#REF!</v>
      </c>
    </row>
    <row r="4367" spans="6:19" x14ac:dyDescent="0.25">
      <c r="F4367" s="87">
        <f t="shared" si="6"/>
        <v>0</v>
      </c>
      <c r="S4367" s="293" t="e">
        <f ca="1">IF(R4367=#REF!,TODAY()-B4367,$R$4)</f>
        <v>#REF!</v>
      </c>
    </row>
    <row r="4368" spans="6:19" x14ac:dyDescent="0.25">
      <c r="F4368" s="87">
        <f t="shared" si="6"/>
        <v>0</v>
      </c>
      <c r="S4368" s="293" t="e">
        <f ca="1">IF(R4368=#REF!,TODAY()-B4368,$R$4)</f>
        <v>#REF!</v>
      </c>
    </row>
    <row r="4369" spans="6:19" x14ac:dyDescent="0.25">
      <c r="F4369" s="87">
        <f t="shared" si="6"/>
        <v>0</v>
      </c>
      <c r="S4369" s="293" t="e">
        <f ca="1">IF(R4369=#REF!,TODAY()-B4369,$R$4)</f>
        <v>#REF!</v>
      </c>
    </row>
    <row r="4370" spans="6:19" x14ac:dyDescent="0.25">
      <c r="F4370" s="87">
        <f t="shared" si="6"/>
        <v>0</v>
      </c>
      <c r="S4370" s="293" t="e">
        <f ca="1">IF(R4370=#REF!,TODAY()-B4370,$R$4)</f>
        <v>#REF!</v>
      </c>
    </row>
    <row r="4371" spans="6:19" x14ac:dyDescent="0.25">
      <c r="F4371" s="87">
        <f t="shared" si="6"/>
        <v>0</v>
      </c>
      <c r="S4371" s="293" t="e">
        <f ca="1">IF(R4371=#REF!,TODAY()-B4371,$R$4)</f>
        <v>#REF!</v>
      </c>
    </row>
    <row r="4372" spans="6:19" x14ac:dyDescent="0.25">
      <c r="F4372" s="87">
        <f t="shared" si="6"/>
        <v>0</v>
      </c>
      <c r="S4372" s="293" t="e">
        <f ca="1">IF(R4372=#REF!,TODAY()-B4372,$R$4)</f>
        <v>#REF!</v>
      </c>
    </row>
    <row r="4373" spans="6:19" x14ac:dyDescent="0.25">
      <c r="F4373" s="87">
        <f t="shared" si="6"/>
        <v>0</v>
      </c>
      <c r="S4373" s="293" t="e">
        <f ca="1">IF(R4373=#REF!,TODAY()-B4373,$R$4)</f>
        <v>#REF!</v>
      </c>
    </row>
    <row r="4374" spans="6:19" x14ac:dyDescent="0.25">
      <c r="F4374" s="87">
        <f t="shared" si="6"/>
        <v>0</v>
      </c>
      <c r="S4374" s="293" t="e">
        <f ca="1">IF(R4374=#REF!,TODAY()-B4374,$R$4)</f>
        <v>#REF!</v>
      </c>
    </row>
    <row r="4375" spans="6:19" x14ac:dyDescent="0.25">
      <c r="F4375" s="87">
        <f t="shared" si="6"/>
        <v>0</v>
      </c>
      <c r="S4375" s="293" t="e">
        <f ca="1">IF(R4375=#REF!,TODAY()-B4375,$R$4)</f>
        <v>#REF!</v>
      </c>
    </row>
    <row r="4376" spans="6:19" x14ac:dyDescent="0.25">
      <c r="F4376" s="87">
        <f t="shared" si="6"/>
        <v>0</v>
      </c>
      <c r="S4376" s="293" t="e">
        <f ca="1">IF(R4376=#REF!,TODAY()-B4376,$R$4)</f>
        <v>#REF!</v>
      </c>
    </row>
    <row r="4377" spans="6:19" x14ac:dyDescent="0.25">
      <c r="F4377" s="87">
        <f t="shared" si="6"/>
        <v>0</v>
      </c>
      <c r="S4377" s="293" t="e">
        <f ca="1">IF(R4377=#REF!,TODAY()-B4377,$R$4)</f>
        <v>#REF!</v>
      </c>
    </row>
    <row r="4378" spans="6:19" x14ac:dyDescent="0.25">
      <c r="F4378" s="87">
        <f t="shared" si="6"/>
        <v>0</v>
      </c>
      <c r="S4378" s="293" t="e">
        <f ca="1">IF(R4378=#REF!,TODAY()-B4378,$R$4)</f>
        <v>#REF!</v>
      </c>
    </row>
    <row r="4379" spans="6:19" x14ac:dyDescent="0.25">
      <c r="F4379" s="87">
        <f t="shared" si="6"/>
        <v>0</v>
      </c>
      <c r="S4379" s="293" t="e">
        <f ca="1">IF(R4379=#REF!,TODAY()-B4379,$R$4)</f>
        <v>#REF!</v>
      </c>
    </row>
    <row r="4380" spans="6:19" x14ac:dyDescent="0.25">
      <c r="F4380" s="87">
        <f t="shared" si="6"/>
        <v>0</v>
      </c>
      <c r="S4380" s="293" t="e">
        <f ca="1">IF(R4380=#REF!,TODAY()-B4380,$R$4)</f>
        <v>#REF!</v>
      </c>
    </row>
    <row r="4381" spans="6:19" x14ac:dyDescent="0.25">
      <c r="F4381" s="87">
        <f t="shared" si="6"/>
        <v>0</v>
      </c>
      <c r="S4381" s="293" t="e">
        <f ca="1">IF(R4381=#REF!,TODAY()-B4381,$R$4)</f>
        <v>#REF!</v>
      </c>
    </row>
    <row r="4382" spans="6:19" x14ac:dyDescent="0.25">
      <c r="F4382" s="87">
        <f t="shared" si="6"/>
        <v>0</v>
      </c>
      <c r="S4382" s="293" t="e">
        <f ca="1">IF(R4382=#REF!,TODAY()-B4382,$R$4)</f>
        <v>#REF!</v>
      </c>
    </row>
    <row r="4383" spans="6:19" x14ac:dyDescent="0.25">
      <c r="F4383" s="87">
        <f t="shared" si="6"/>
        <v>0</v>
      </c>
      <c r="S4383" s="293" t="e">
        <f ca="1">IF(R4383=#REF!,TODAY()-B4383,$R$4)</f>
        <v>#REF!</v>
      </c>
    </row>
    <row r="4384" spans="6:19" x14ac:dyDescent="0.25">
      <c r="F4384" s="87">
        <f t="shared" si="6"/>
        <v>0</v>
      </c>
      <c r="S4384" s="293" t="e">
        <f ca="1">IF(R4384=#REF!,TODAY()-B4384,$R$4)</f>
        <v>#REF!</v>
      </c>
    </row>
    <row r="4385" spans="6:19" x14ac:dyDescent="0.25">
      <c r="F4385" s="87">
        <f t="shared" si="6"/>
        <v>0</v>
      </c>
      <c r="S4385" s="293" t="e">
        <f ca="1">IF(R4385=#REF!,TODAY()-B4385,$R$4)</f>
        <v>#REF!</v>
      </c>
    </row>
    <row r="4386" spans="6:19" x14ac:dyDescent="0.25">
      <c r="F4386" s="87">
        <f t="shared" si="6"/>
        <v>0</v>
      </c>
      <c r="S4386" s="293" t="e">
        <f ca="1">IF(R4386=#REF!,TODAY()-B4386,$R$4)</f>
        <v>#REF!</v>
      </c>
    </row>
    <row r="4387" spans="6:19" x14ac:dyDescent="0.25">
      <c r="F4387" s="87">
        <f t="shared" si="6"/>
        <v>0</v>
      </c>
      <c r="S4387" s="293" t="e">
        <f ca="1">IF(R4387=#REF!,TODAY()-B4387,$R$4)</f>
        <v>#REF!</v>
      </c>
    </row>
    <row r="4388" spans="6:19" x14ac:dyDescent="0.25">
      <c r="F4388" s="87">
        <f t="shared" si="6"/>
        <v>0</v>
      </c>
      <c r="S4388" s="293" t="e">
        <f ca="1">IF(R4388=#REF!,TODAY()-B4388,$R$4)</f>
        <v>#REF!</v>
      </c>
    </row>
    <row r="4389" spans="6:19" x14ac:dyDescent="0.25">
      <c r="F4389" s="87">
        <f t="shared" si="6"/>
        <v>0</v>
      </c>
      <c r="S4389" s="293" t="e">
        <f ca="1">IF(R4389=#REF!,TODAY()-B4389,$R$4)</f>
        <v>#REF!</v>
      </c>
    </row>
    <row r="4390" spans="6:19" x14ac:dyDescent="0.25">
      <c r="F4390" s="87">
        <f t="shared" si="6"/>
        <v>0</v>
      </c>
      <c r="S4390" s="293" t="e">
        <f ca="1">IF(R4390=#REF!,TODAY()-B4390,$R$4)</f>
        <v>#REF!</v>
      </c>
    </row>
    <row r="4391" spans="6:19" x14ac:dyDescent="0.25">
      <c r="F4391" s="87">
        <f t="shared" si="6"/>
        <v>0</v>
      </c>
      <c r="S4391" s="293" t="e">
        <f ca="1">IF(R4391=#REF!,TODAY()-B4391,$R$4)</f>
        <v>#REF!</v>
      </c>
    </row>
    <row r="4392" spans="6:19" x14ac:dyDescent="0.25">
      <c r="F4392" s="87">
        <f t="shared" si="6"/>
        <v>0</v>
      </c>
      <c r="S4392" s="293" t="e">
        <f ca="1">IF(R4392=#REF!,TODAY()-B4392,$R$4)</f>
        <v>#REF!</v>
      </c>
    </row>
    <row r="4393" spans="6:19" x14ac:dyDescent="0.25">
      <c r="F4393" s="87">
        <f t="shared" si="6"/>
        <v>0</v>
      </c>
      <c r="S4393" s="293" t="e">
        <f ca="1">IF(R4393=#REF!,TODAY()-B4393,$R$4)</f>
        <v>#REF!</v>
      </c>
    </row>
    <row r="4394" spans="6:19" x14ac:dyDescent="0.25">
      <c r="F4394" s="87">
        <f t="shared" si="6"/>
        <v>0</v>
      </c>
      <c r="S4394" s="293" t="e">
        <f ca="1">IF(R4394=#REF!,TODAY()-B4394,$R$4)</f>
        <v>#REF!</v>
      </c>
    </row>
    <row r="4395" spans="6:19" x14ac:dyDescent="0.25">
      <c r="F4395" s="87">
        <f t="shared" si="6"/>
        <v>0</v>
      </c>
      <c r="S4395" s="293" t="e">
        <f ca="1">IF(R4395=#REF!,TODAY()-B4395,$R$4)</f>
        <v>#REF!</v>
      </c>
    </row>
    <row r="4396" spans="6:19" x14ac:dyDescent="0.25">
      <c r="F4396" s="87">
        <f t="shared" si="6"/>
        <v>0</v>
      </c>
      <c r="S4396" s="293" t="e">
        <f ca="1">IF(R4396=#REF!,TODAY()-B4396,$R$4)</f>
        <v>#REF!</v>
      </c>
    </row>
    <row r="4397" spans="6:19" x14ac:dyDescent="0.25">
      <c r="F4397" s="87">
        <f t="shared" si="6"/>
        <v>0</v>
      </c>
      <c r="S4397" s="293" t="e">
        <f ca="1">IF(R4397=#REF!,TODAY()-B4397,$R$4)</f>
        <v>#REF!</v>
      </c>
    </row>
    <row r="4398" spans="6:19" x14ac:dyDescent="0.25">
      <c r="F4398" s="87">
        <f t="shared" si="6"/>
        <v>0</v>
      </c>
      <c r="S4398" s="293" t="e">
        <f ca="1">IF(R4398=#REF!,TODAY()-B4398,$R$4)</f>
        <v>#REF!</v>
      </c>
    </row>
    <row r="4399" spans="6:19" x14ac:dyDescent="0.25">
      <c r="F4399" s="87">
        <f t="shared" si="6"/>
        <v>0</v>
      </c>
      <c r="S4399" s="293" t="e">
        <f ca="1">IF(R4399=#REF!,TODAY()-B4399,$R$4)</f>
        <v>#REF!</v>
      </c>
    </row>
    <row r="4400" spans="6:19" x14ac:dyDescent="0.25">
      <c r="F4400" s="87">
        <f t="shared" si="6"/>
        <v>0</v>
      </c>
      <c r="S4400" s="293" t="e">
        <f ca="1">IF(R4400=#REF!,TODAY()-B4400,$R$4)</f>
        <v>#REF!</v>
      </c>
    </row>
    <row r="4401" spans="6:19" x14ac:dyDescent="0.25">
      <c r="F4401" s="87">
        <f t="shared" si="6"/>
        <v>0</v>
      </c>
      <c r="S4401" s="293" t="e">
        <f ca="1">IF(R4401=#REF!,TODAY()-B4401,$R$4)</f>
        <v>#REF!</v>
      </c>
    </row>
    <row r="4402" spans="6:19" x14ac:dyDescent="0.25">
      <c r="F4402" s="87">
        <f t="shared" si="6"/>
        <v>0</v>
      </c>
      <c r="S4402" s="293" t="e">
        <f ca="1">IF(R4402=#REF!,TODAY()-B4402,$R$4)</f>
        <v>#REF!</v>
      </c>
    </row>
    <row r="4403" spans="6:19" x14ac:dyDescent="0.25">
      <c r="F4403" s="87">
        <f t="shared" si="6"/>
        <v>0</v>
      </c>
      <c r="S4403" s="293" t="e">
        <f ca="1">IF(R4403=#REF!,TODAY()-B4403,$R$4)</f>
        <v>#REF!</v>
      </c>
    </row>
    <row r="4404" spans="6:19" x14ac:dyDescent="0.25">
      <c r="F4404" s="87">
        <f t="shared" si="6"/>
        <v>0</v>
      </c>
      <c r="S4404" s="293" t="e">
        <f ca="1">IF(R4404=#REF!,TODAY()-B4404,$R$4)</f>
        <v>#REF!</v>
      </c>
    </row>
    <row r="4405" spans="6:19" x14ac:dyDescent="0.25">
      <c r="F4405" s="87">
        <f t="shared" si="6"/>
        <v>0</v>
      </c>
      <c r="S4405" s="293" t="e">
        <f ca="1">IF(R4405=#REF!,TODAY()-B4405,$R$4)</f>
        <v>#REF!</v>
      </c>
    </row>
    <row r="4406" spans="6:19" x14ac:dyDescent="0.25">
      <c r="F4406" s="87">
        <f t="shared" si="6"/>
        <v>0</v>
      </c>
      <c r="S4406" s="293" t="e">
        <f ca="1">IF(R4406=#REF!,TODAY()-B4406,$R$4)</f>
        <v>#REF!</v>
      </c>
    </row>
    <row r="4407" spans="6:19" x14ac:dyDescent="0.25">
      <c r="F4407" s="87">
        <f t="shared" si="6"/>
        <v>0</v>
      </c>
      <c r="S4407" s="293" t="e">
        <f ca="1">IF(R4407=#REF!,TODAY()-B4407,$R$4)</f>
        <v>#REF!</v>
      </c>
    </row>
    <row r="4408" spans="6:19" x14ac:dyDescent="0.25">
      <c r="F4408" s="87">
        <f t="shared" si="6"/>
        <v>0</v>
      </c>
      <c r="S4408" s="293" t="e">
        <f ca="1">IF(R4408=#REF!,TODAY()-B4408,$R$4)</f>
        <v>#REF!</v>
      </c>
    </row>
    <row r="4409" spans="6:19" x14ac:dyDescent="0.25">
      <c r="F4409" s="87">
        <f t="shared" si="6"/>
        <v>0</v>
      </c>
      <c r="S4409" s="293" t="e">
        <f ca="1">IF(R4409=#REF!,TODAY()-B4409,$R$4)</f>
        <v>#REF!</v>
      </c>
    </row>
    <row r="4410" spans="6:19" x14ac:dyDescent="0.25">
      <c r="F4410" s="87">
        <f t="shared" si="6"/>
        <v>0</v>
      </c>
      <c r="S4410" s="293" t="e">
        <f ca="1">IF(R4410=#REF!,TODAY()-B4410,$R$4)</f>
        <v>#REF!</v>
      </c>
    </row>
    <row r="4411" spans="6:19" x14ac:dyDescent="0.25">
      <c r="F4411" s="87">
        <f t="shared" si="6"/>
        <v>0</v>
      </c>
      <c r="S4411" s="293" t="e">
        <f ca="1">IF(R4411=#REF!,TODAY()-B4411,$R$4)</f>
        <v>#REF!</v>
      </c>
    </row>
    <row r="4412" spans="6:19" x14ac:dyDescent="0.25">
      <c r="F4412" s="87">
        <f t="shared" si="6"/>
        <v>0</v>
      </c>
      <c r="S4412" s="293" t="e">
        <f ca="1">IF(R4412=#REF!,TODAY()-B4412,$R$4)</f>
        <v>#REF!</v>
      </c>
    </row>
    <row r="4413" spans="6:19" x14ac:dyDescent="0.25">
      <c r="F4413" s="87">
        <f t="shared" si="6"/>
        <v>0</v>
      </c>
      <c r="S4413" s="293" t="e">
        <f ca="1">IF(R4413=#REF!,TODAY()-B4413,$R$4)</f>
        <v>#REF!</v>
      </c>
    </row>
    <row r="4414" spans="6:19" x14ac:dyDescent="0.25">
      <c r="F4414" s="87">
        <f t="shared" si="6"/>
        <v>0</v>
      </c>
      <c r="S4414" s="293" t="e">
        <f ca="1">IF(R4414=#REF!,TODAY()-B4414,$R$4)</f>
        <v>#REF!</v>
      </c>
    </row>
    <row r="4415" spans="6:19" x14ac:dyDescent="0.25">
      <c r="F4415" s="87">
        <f t="shared" si="6"/>
        <v>0</v>
      </c>
      <c r="S4415" s="293" t="e">
        <f ca="1">IF(R4415=#REF!,TODAY()-B4415,$R$4)</f>
        <v>#REF!</v>
      </c>
    </row>
    <row r="4416" spans="6:19" x14ac:dyDescent="0.25">
      <c r="F4416" s="87">
        <f t="shared" ref="F4416:F4479" si="7">D4416+E4416</f>
        <v>0</v>
      </c>
      <c r="S4416" s="293" t="e">
        <f ca="1">IF(R4416=#REF!,TODAY()-B4416,$R$4)</f>
        <v>#REF!</v>
      </c>
    </row>
    <row r="4417" spans="6:19" x14ac:dyDescent="0.25">
      <c r="F4417" s="87">
        <f t="shared" si="7"/>
        <v>0</v>
      </c>
      <c r="S4417" s="293" t="e">
        <f ca="1">IF(R4417=#REF!,TODAY()-B4417,$R$4)</f>
        <v>#REF!</v>
      </c>
    </row>
    <row r="4418" spans="6:19" x14ac:dyDescent="0.25">
      <c r="F4418" s="87">
        <f t="shared" si="7"/>
        <v>0</v>
      </c>
      <c r="S4418" s="293" t="e">
        <f ca="1">IF(R4418=#REF!,TODAY()-B4418,$R$4)</f>
        <v>#REF!</v>
      </c>
    </row>
    <row r="4419" spans="6:19" x14ac:dyDescent="0.25">
      <c r="F4419" s="87">
        <f t="shared" si="7"/>
        <v>0</v>
      </c>
      <c r="S4419" s="293" t="e">
        <f ca="1">IF(R4419=#REF!,TODAY()-B4419,$R$4)</f>
        <v>#REF!</v>
      </c>
    </row>
    <row r="4420" spans="6:19" x14ac:dyDescent="0.25">
      <c r="F4420" s="87">
        <f t="shared" si="7"/>
        <v>0</v>
      </c>
      <c r="S4420" s="293" t="e">
        <f ca="1">IF(R4420=#REF!,TODAY()-B4420,$R$4)</f>
        <v>#REF!</v>
      </c>
    </row>
    <row r="4421" spans="6:19" x14ac:dyDescent="0.25">
      <c r="F4421" s="87">
        <f t="shared" si="7"/>
        <v>0</v>
      </c>
      <c r="S4421" s="293" t="e">
        <f ca="1">IF(R4421=#REF!,TODAY()-B4421,$R$4)</f>
        <v>#REF!</v>
      </c>
    </row>
    <row r="4422" spans="6:19" x14ac:dyDescent="0.25">
      <c r="F4422" s="87">
        <f t="shared" si="7"/>
        <v>0</v>
      </c>
      <c r="S4422" s="293" t="e">
        <f ca="1">IF(R4422=#REF!,TODAY()-B4422,$R$4)</f>
        <v>#REF!</v>
      </c>
    </row>
    <row r="4423" spans="6:19" x14ac:dyDescent="0.25">
      <c r="F4423" s="87">
        <f t="shared" si="7"/>
        <v>0</v>
      </c>
      <c r="S4423" s="293" t="e">
        <f ca="1">IF(R4423=#REF!,TODAY()-B4423,$R$4)</f>
        <v>#REF!</v>
      </c>
    </row>
    <row r="4424" spans="6:19" x14ac:dyDescent="0.25">
      <c r="F4424" s="87">
        <f t="shared" si="7"/>
        <v>0</v>
      </c>
      <c r="S4424" s="293" t="e">
        <f ca="1">IF(R4424=#REF!,TODAY()-B4424,$R$4)</f>
        <v>#REF!</v>
      </c>
    </row>
    <row r="4425" spans="6:19" x14ac:dyDescent="0.25">
      <c r="F4425" s="87">
        <f t="shared" si="7"/>
        <v>0</v>
      </c>
      <c r="S4425" s="293" t="e">
        <f ca="1">IF(R4425=#REF!,TODAY()-B4425,$R$4)</f>
        <v>#REF!</v>
      </c>
    </row>
    <row r="4426" spans="6:19" x14ac:dyDescent="0.25">
      <c r="F4426" s="87">
        <f t="shared" si="7"/>
        <v>0</v>
      </c>
      <c r="S4426" s="293" t="e">
        <f ca="1">IF(R4426=#REF!,TODAY()-B4426,$R$4)</f>
        <v>#REF!</v>
      </c>
    </row>
    <row r="4427" spans="6:19" x14ac:dyDescent="0.25">
      <c r="F4427" s="87">
        <f t="shared" si="7"/>
        <v>0</v>
      </c>
      <c r="S4427" s="293" t="e">
        <f ca="1">IF(R4427=#REF!,TODAY()-B4427,$R$4)</f>
        <v>#REF!</v>
      </c>
    </row>
    <row r="4428" spans="6:19" x14ac:dyDescent="0.25">
      <c r="F4428" s="87">
        <f t="shared" si="7"/>
        <v>0</v>
      </c>
      <c r="S4428" s="293" t="e">
        <f ca="1">IF(R4428=#REF!,TODAY()-B4428,$R$4)</f>
        <v>#REF!</v>
      </c>
    </row>
    <row r="4429" spans="6:19" x14ac:dyDescent="0.25">
      <c r="F4429" s="87">
        <f t="shared" si="7"/>
        <v>0</v>
      </c>
      <c r="S4429" s="293" t="e">
        <f ca="1">IF(R4429=#REF!,TODAY()-B4429,$R$4)</f>
        <v>#REF!</v>
      </c>
    </row>
    <row r="4430" spans="6:19" x14ac:dyDescent="0.25">
      <c r="F4430" s="87">
        <f t="shared" si="7"/>
        <v>0</v>
      </c>
      <c r="S4430" s="293" t="e">
        <f ca="1">IF(R4430=#REF!,TODAY()-B4430,$R$4)</f>
        <v>#REF!</v>
      </c>
    </row>
    <row r="4431" spans="6:19" x14ac:dyDescent="0.25">
      <c r="F4431" s="87">
        <f t="shared" si="7"/>
        <v>0</v>
      </c>
      <c r="S4431" s="293" t="e">
        <f ca="1">IF(R4431=#REF!,TODAY()-B4431,$R$4)</f>
        <v>#REF!</v>
      </c>
    </row>
    <row r="4432" spans="6:19" x14ac:dyDescent="0.25">
      <c r="F4432" s="87">
        <f t="shared" si="7"/>
        <v>0</v>
      </c>
      <c r="S4432" s="293" t="e">
        <f ca="1">IF(R4432=#REF!,TODAY()-B4432,$R$4)</f>
        <v>#REF!</v>
      </c>
    </row>
    <row r="4433" spans="6:19" x14ac:dyDescent="0.25">
      <c r="F4433" s="87">
        <f t="shared" si="7"/>
        <v>0</v>
      </c>
      <c r="S4433" s="293" t="e">
        <f ca="1">IF(R4433=#REF!,TODAY()-B4433,$R$4)</f>
        <v>#REF!</v>
      </c>
    </row>
    <row r="4434" spans="6:19" x14ac:dyDescent="0.25">
      <c r="F4434" s="87">
        <f t="shared" si="7"/>
        <v>0</v>
      </c>
      <c r="S4434" s="293" t="e">
        <f ca="1">IF(R4434=#REF!,TODAY()-B4434,$R$4)</f>
        <v>#REF!</v>
      </c>
    </row>
    <row r="4435" spans="6:19" x14ac:dyDescent="0.25">
      <c r="F4435" s="87">
        <f t="shared" si="7"/>
        <v>0</v>
      </c>
      <c r="S4435" s="293" t="e">
        <f ca="1">IF(R4435=#REF!,TODAY()-B4435,$R$4)</f>
        <v>#REF!</v>
      </c>
    </row>
    <row r="4436" spans="6:19" x14ac:dyDescent="0.25">
      <c r="F4436" s="87">
        <f t="shared" si="7"/>
        <v>0</v>
      </c>
      <c r="S4436" s="293" t="e">
        <f ca="1">IF(R4436=#REF!,TODAY()-B4436,$R$4)</f>
        <v>#REF!</v>
      </c>
    </row>
    <row r="4437" spans="6:19" x14ac:dyDescent="0.25">
      <c r="F4437" s="87">
        <f t="shared" si="7"/>
        <v>0</v>
      </c>
      <c r="S4437" s="293" t="e">
        <f ca="1">IF(R4437=#REF!,TODAY()-B4437,$R$4)</f>
        <v>#REF!</v>
      </c>
    </row>
    <row r="4438" spans="6:19" x14ac:dyDescent="0.25">
      <c r="F4438" s="87">
        <f t="shared" si="7"/>
        <v>0</v>
      </c>
      <c r="S4438" s="293" t="e">
        <f ca="1">IF(R4438=#REF!,TODAY()-B4438,$R$4)</f>
        <v>#REF!</v>
      </c>
    </row>
    <row r="4439" spans="6:19" x14ac:dyDescent="0.25">
      <c r="F4439" s="87">
        <f t="shared" si="7"/>
        <v>0</v>
      </c>
      <c r="S4439" s="293" t="e">
        <f ca="1">IF(R4439=#REF!,TODAY()-B4439,$R$4)</f>
        <v>#REF!</v>
      </c>
    </row>
    <row r="4440" spans="6:19" x14ac:dyDescent="0.25">
      <c r="F4440" s="87">
        <f t="shared" si="7"/>
        <v>0</v>
      </c>
      <c r="S4440" s="293" t="e">
        <f ca="1">IF(R4440=#REF!,TODAY()-B4440,$R$4)</f>
        <v>#REF!</v>
      </c>
    </row>
    <row r="4441" spans="6:19" x14ac:dyDescent="0.25">
      <c r="F4441" s="87">
        <f t="shared" si="7"/>
        <v>0</v>
      </c>
      <c r="S4441" s="293" t="e">
        <f ca="1">IF(R4441=#REF!,TODAY()-B4441,$R$4)</f>
        <v>#REF!</v>
      </c>
    </row>
    <row r="4442" spans="6:19" x14ac:dyDescent="0.25">
      <c r="F4442" s="87">
        <f t="shared" si="7"/>
        <v>0</v>
      </c>
      <c r="S4442" s="293" t="e">
        <f ca="1">IF(R4442=#REF!,TODAY()-B4442,$R$4)</f>
        <v>#REF!</v>
      </c>
    </row>
    <row r="4443" spans="6:19" x14ac:dyDescent="0.25">
      <c r="F4443" s="87">
        <f t="shared" si="7"/>
        <v>0</v>
      </c>
      <c r="S4443" s="293" t="e">
        <f ca="1">IF(R4443=#REF!,TODAY()-B4443,$R$4)</f>
        <v>#REF!</v>
      </c>
    </row>
    <row r="4444" spans="6:19" x14ac:dyDescent="0.25">
      <c r="F4444" s="87">
        <f t="shared" si="7"/>
        <v>0</v>
      </c>
      <c r="S4444" s="293" t="e">
        <f ca="1">IF(R4444=#REF!,TODAY()-B4444,$R$4)</f>
        <v>#REF!</v>
      </c>
    </row>
    <row r="4445" spans="6:19" x14ac:dyDescent="0.25">
      <c r="F4445" s="87">
        <f t="shared" si="7"/>
        <v>0</v>
      </c>
      <c r="S4445" s="293" t="e">
        <f ca="1">IF(R4445=#REF!,TODAY()-B4445,$R$4)</f>
        <v>#REF!</v>
      </c>
    </row>
    <row r="4446" spans="6:19" x14ac:dyDescent="0.25">
      <c r="F4446" s="87">
        <f t="shared" si="7"/>
        <v>0</v>
      </c>
      <c r="S4446" s="293" t="e">
        <f ca="1">IF(R4446=#REF!,TODAY()-B4446,$R$4)</f>
        <v>#REF!</v>
      </c>
    </row>
    <row r="4447" spans="6:19" x14ac:dyDescent="0.25">
      <c r="F4447" s="87">
        <f t="shared" si="7"/>
        <v>0</v>
      </c>
      <c r="S4447" s="293" t="e">
        <f ca="1">IF(R4447=#REF!,TODAY()-B4447,$R$4)</f>
        <v>#REF!</v>
      </c>
    </row>
    <row r="4448" spans="6:19" x14ac:dyDescent="0.25">
      <c r="F4448" s="87">
        <f t="shared" si="7"/>
        <v>0</v>
      </c>
      <c r="S4448" s="293" t="e">
        <f ca="1">IF(R4448=#REF!,TODAY()-B4448,$R$4)</f>
        <v>#REF!</v>
      </c>
    </row>
    <row r="4449" spans="6:19" x14ac:dyDescent="0.25">
      <c r="F4449" s="87">
        <f t="shared" si="7"/>
        <v>0</v>
      </c>
      <c r="S4449" s="293" t="e">
        <f ca="1">IF(R4449=#REF!,TODAY()-B4449,$R$4)</f>
        <v>#REF!</v>
      </c>
    </row>
    <row r="4450" spans="6:19" x14ac:dyDescent="0.25">
      <c r="F4450" s="87">
        <f t="shared" si="7"/>
        <v>0</v>
      </c>
      <c r="S4450" s="293" t="e">
        <f ca="1">IF(R4450=#REF!,TODAY()-B4450,$R$4)</f>
        <v>#REF!</v>
      </c>
    </row>
    <row r="4451" spans="6:19" x14ac:dyDescent="0.25">
      <c r="F4451" s="87">
        <f t="shared" si="7"/>
        <v>0</v>
      </c>
      <c r="S4451" s="293" t="e">
        <f ca="1">IF(R4451=#REF!,TODAY()-B4451,$R$4)</f>
        <v>#REF!</v>
      </c>
    </row>
    <row r="4452" spans="6:19" x14ac:dyDescent="0.25">
      <c r="F4452" s="87">
        <f t="shared" si="7"/>
        <v>0</v>
      </c>
      <c r="S4452" s="293" t="e">
        <f ca="1">IF(R4452=#REF!,TODAY()-B4452,$R$4)</f>
        <v>#REF!</v>
      </c>
    </row>
    <row r="4453" spans="6:19" x14ac:dyDescent="0.25">
      <c r="F4453" s="87">
        <f t="shared" si="7"/>
        <v>0</v>
      </c>
      <c r="S4453" s="293" t="e">
        <f ca="1">IF(R4453=#REF!,TODAY()-B4453,$R$4)</f>
        <v>#REF!</v>
      </c>
    </row>
    <row r="4454" spans="6:19" x14ac:dyDescent="0.25">
      <c r="F4454" s="87">
        <f t="shared" si="7"/>
        <v>0</v>
      </c>
      <c r="S4454" s="293" t="e">
        <f ca="1">IF(R4454=#REF!,TODAY()-B4454,$R$4)</f>
        <v>#REF!</v>
      </c>
    </row>
    <row r="4455" spans="6:19" x14ac:dyDescent="0.25">
      <c r="F4455" s="87">
        <f t="shared" si="7"/>
        <v>0</v>
      </c>
      <c r="S4455" s="293" t="e">
        <f ca="1">IF(R4455=#REF!,TODAY()-B4455,$R$4)</f>
        <v>#REF!</v>
      </c>
    </row>
    <row r="4456" spans="6:19" x14ac:dyDescent="0.25">
      <c r="F4456" s="87">
        <f t="shared" si="7"/>
        <v>0</v>
      </c>
      <c r="S4456" s="293" t="e">
        <f ca="1">IF(R4456=#REF!,TODAY()-B4456,$R$4)</f>
        <v>#REF!</v>
      </c>
    </row>
    <row r="4457" spans="6:19" x14ac:dyDescent="0.25">
      <c r="F4457" s="87">
        <f t="shared" si="7"/>
        <v>0</v>
      </c>
      <c r="S4457" s="293" t="e">
        <f ca="1">IF(R4457=#REF!,TODAY()-B4457,$R$4)</f>
        <v>#REF!</v>
      </c>
    </row>
    <row r="4458" spans="6:19" x14ac:dyDescent="0.25">
      <c r="F4458" s="87">
        <f t="shared" si="7"/>
        <v>0</v>
      </c>
      <c r="S4458" s="293" t="e">
        <f ca="1">IF(R4458=#REF!,TODAY()-B4458,$R$4)</f>
        <v>#REF!</v>
      </c>
    </row>
    <row r="4459" spans="6:19" x14ac:dyDescent="0.25">
      <c r="F4459" s="87">
        <f t="shared" si="7"/>
        <v>0</v>
      </c>
      <c r="S4459" s="293" t="e">
        <f ca="1">IF(R4459=#REF!,TODAY()-B4459,$R$4)</f>
        <v>#REF!</v>
      </c>
    </row>
    <row r="4460" spans="6:19" x14ac:dyDescent="0.25">
      <c r="F4460" s="87">
        <f t="shared" si="7"/>
        <v>0</v>
      </c>
      <c r="S4460" s="293" t="e">
        <f ca="1">IF(R4460=#REF!,TODAY()-B4460,$R$4)</f>
        <v>#REF!</v>
      </c>
    </row>
    <row r="4461" spans="6:19" x14ac:dyDescent="0.25">
      <c r="F4461" s="87">
        <f t="shared" si="7"/>
        <v>0</v>
      </c>
      <c r="S4461" s="293" t="e">
        <f ca="1">IF(R4461=#REF!,TODAY()-B4461,$R$4)</f>
        <v>#REF!</v>
      </c>
    </row>
    <row r="4462" spans="6:19" x14ac:dyDescent="0.25">
      <c r="F4462" s="87">
        <f t="shared" si="7"/>
        <v>0</v>
      </c>
      <c r="S4462" s="293" t="e">
        <f ca="1">IF(R4462=#REF!,TODAY()-B4462,$R$4)</f>
        <v>#REF!</v>
      </c>
    </row>
    <row r="4463" spans="6:19" x14ac:dyDescent="0.25">
      <c r="F4463" s="87">
        <f t="shared" si="7"/>
        <v>0</v>
      </c>
      <c r="S4463" s="293" t="e">
        <f ca="1">IF(R4463=#REF!,TODAY()-B4463,$R$4)</f>
        <v>#REF!</v>
      </c>
    </row>
    <row r="4464" spans="6:19" x14ac:dyDescent="0.25">
      <c r="F4464" s="87">
        <f t="shared" si="7"/>
        <v>0</v>
      </c>
      <c r="S4464" s="293" t="e">
        <f ca="1">IF(R4464=#REF!,TODAY()-B4464,$R$4)</f>
        <v>#REF!</v>
      </c>
    </row>
    <row r="4465" spans="6:19" x14ac:dyDescent="0.25">
      <c r="F4465" s="87">
        <f t="shared" si="7"/>
        <v>0</v>
      </c>
      <c r="S4465" s="293" t="e">
        <f ca="1">IF(R4465=#REF!,TODAY()-B4465,$R$4)</f>
        <v>#REF!</v>
      </c>
    </row>
    <row r="4466" spans="6:19" x14ac:dyDescent="0.25">
      <c r="F4466" s="87">
        <f t="shared" si="7"/>
        <v>0</v>
      </c>
      <c r="S4466" s="293" t="e">
        <f ca="1">IF(R4466=#REF!,TODAY()-B4466,$R$4)</f>
        <v>#REF!</v>
      </c>
    </row>
    <row r="4467" spans="6:19" x14ac:dyDescent="0.25">
      <c r="F4467" s="87">
        <f t="shared" si="7"/>
        <v>0</v>
      </c>
      <c r="S4467" s="293" t="e">
        <f ca="1">IF(R4467=#REF!,TODAY()-B4467,$R$4)</f>
        <v>#REF!</v>
      </c>
    </row>
    <row r="4468" spans="6:19" x14ac:dyDescent="0.25">
      <c r="F4468" s="87">
        <f t="shared" si="7"/>
        <v>0</v>
      </c>
      <c r="S4468" s="293" t="e">
        <f ca="1">IF(R4468=#REF!,TODAY()-B4468,$R$4)</f>
        <v>#REF!</v>
      </c>
    </row>
    <row r="4469" spans="6:19" x14ac:dyDescent="0.25">
      <c r="F4469" s="87">
        <f t="shared" si="7"/>
        <v>0</v>
      </c>
      <c r="S4469" s="293" t="e">
        <f ca="1">IF(R4469=#REF!,TODAY()-B4469,$R$4)</f>
        <v>#REF!</v>
      </c>
    </row>
    <row r="4470" spans="6:19" x14ac:dyDescent="0.25">
      <c r="F4470" s="87">
        <f t="shared" si="7"/>
        <v>0</v>
      </c>
      <c r="S4470" s="293" t="e">
        <f ca="1">IF(R4470=#REF!,TODAY()-B4470,$R$4)</f>
        <v>#REF!</v>
      </c>
    </row>
    <row r="4471" spans="6:19" x14ac:dyDescent="0.25">
      <c r="F4471" s="87">
        <f t="shared" si="7"/>
        <v>0</v>
      </c>
      <c r="S4471" s="293" t="e">
        <f ca="1">IF(R4471=#REF!,TODAY()-B4471,$R$4)</f>
        <v>#REF!</v>
      </c>
    </row>
    <row r="4472" spans="6:19" x14ac:dyDescent="0.25">
      <c r="F4472" s="87">
        <f t="shared" si="7"/>
        <v>0</v>
      </c>
      <c r="S4472" s="293" t="e">
        <f ca="1">IF(R4472=#REF!,TODAY()-B4472,$R$4)</f>
        <v>#REF!</v>
      </c>
    </row>
    <row r="4473" spans="6:19" x14ac:dyDescent="0.25">
      <c r="F4473" s="87">
        <f t="shared" si="7"/>
        <v>0</v>
      </c>
      <c r="S4473" s="293" t="e">
        <f ca="1">IF(R4473=#REF!,TODAY()-B4473,$R$4)</f>
        <v>#REF!</v>
      </c>
    </row>
    <row r="4474" spans="6:19" x14ac:dyDescent="0.25">
      <c r="F4474" s="87">
        <f t="shared" si="7"/>
        <v>0</v>
      </c>
      <c r="S4474" s="293" t="e">
        <f ca="1">IF(R4474=#REF!,TODAY()-B4474,$R$4)</f>
        <v>#REF!</v>
      </c>
    </row>
    <row r="4475" spans="6:19" x14ac:dyDescent="0.25">
      <c r="F4475" s="87">
        <f t="shared" si="7"/>
        <v>0</v>
      </c>
      <c r="S4475" s="293" t="e">
        <f ca="1">IF(R4475=#REF!,TODAY()-B4475,$R$4)</f>
        <v>#REF!</v>
      </c>
    </row>
    <row r="4476" spans="6:19" x14ac:dyDescent="0.25">
      <c r="F4476" s="87">
        <f t="shared" si="7"/>
        <v>0</v>
      </c>
      <c r="S4476" s="293" t="e">
        <f ca="1">IF(R4476=#REF!,TODAY()-B4476,$R$4)</f>
        <v>#REF!</v>
      </c>
    </row>
    <row r="4477" spans="6:19" x14ac:dyDescent="0.25">
      <c r="F4477" s="87">
        <f t="shared" si="7"/>
        <v>0</v>
      </c>
      <c r="S4477" s="293" t="e">
        <f ca="1">IF(R4477=#REF!,TODAY()-B4477,$R$4)</f>
        <v>#REF!</v>
      </c>
    </row>
    <row r="4478" spans="6:19" x14ac:dyDescent="0.25">
      <c r="F4478" s="87">
        <f t="shared" si="7"/>
        <v>0</v>
      </c>
      <c r="S4478" s="293" t="e">
        <f ca="1">IF(R4478=#REF!,TODAY()-B4478,$R$4)</f>
        <v>#REF!</v>
      </c>
    </row>
    <row r="4479" spans="6:19" x14ac:dyDescent="0.25">
      <c r="F4479" s="87">
        <f t="shared" si="7"/>
        <v>0</v>
      </c>
      <c r="S4479" s="293" t="e">
        <f ca="1">IF(R4479=#REF!,TODAY()-B4479,$R$4)</f>
        <v>#REF!</v>
      </c>
    </row>
    <row r="4480" spans="6:19" x14ac:dyDescent="0.25">
      <c r="F4480" s="87">
        <f t="shared" ref="F4480:F4543" si="8">D4480+E4480</f>
        <v>0</v>
      </c>
      <c r="S4480" s="293" t="e">
        <f ca="1">IF(R4480=#REF!,TODAY()-B4480,$R$4)</f>
        <v>#REF!</v>
      </c>
    </row>
    <row r="4481" spans="6:19" x14ac:dyDescent="0.25">
      <c r="F4481" s="87">
        <f t="shared" si="8"/>
        <v>0</v>
      </c>
      <c r="S4481" s="293" t="e">
        <f ca="1">IF(R4481=#REF!,TODAY()-B4481,$R$4)</f>
        <v>#REF!</v>
      </c>
    </row>
    <row r="4482" spans="6:19" x14ac:dyDescent="0.25">
      <c r="F4482" s="87">
        <f t="shared" si="8"/>
        <v>0</v>
      </c>
      <c r="S4482" s="293" t="e">
        <f ca="1">IF(R4482=#REF!,TODAY()-B4482,$R$4)</f>
        <v>#REF!</v>
      </c>
    </row>
    <row r="4483" spans="6:19" x14ac:dyDescent="0.25">
      <c r="F4483" s="87">
        <f t="shared" si="8"/>
        <v>0</v>
      </c>
      <c r="S4483" s="293" t="e">
        <f ca="1">IF(R4483=#REF!,TODAY()-B4483,$R$4)</f>
        <v>#REF!</v>
      </c>
    </row>
    <row r="4484" spans="6:19" x14ac:dyDescent="0.25">
      <c r="F4484" s="87">
        <f t="shared" si="8"/>
        <v>0</v>
      </c>
      <c r="S4484" s="293" t="e">
        <f ca="1">IF(R4484=#REF!,TODAY()-B4484,$R$4)</f>
        <v>#REF!</v>
      </c>
    </row>
    <row r="4485" spans="6:19" x14ac:dyDescent="0.25">
      <c r="F4485" s="87">
        <f t="shared" si="8"/>
        <v>0</v>
      </c>
      <c r="S4485" s="293" t="e">
        <f ca="1">IF(R4485=#REF!,TODAY()-B4485,$R$4)</f>
        <v>#REF!</v>
      </c>
    </row>
    <row r="4486" spans="6:19" x14ac:dyDescent="0.25">
      <c r="F4486" s="87">
        <f t="shared" si="8"/>
        <v>0</v>
      </c>
      <c r="S4486" s="293" t="e">
        <f ca="1">IF(R4486=#REF!,TODAY()-B4486,$R$4)</f>
        <v>#REF!</v>
      </c>
    </row>
    <row r="4487" spans="6:19" x14ac:dyDescent="0.25">
      <c r="F4487" s="87">
        <f t="shared" si="8"/>
        <v>0</v>
      </c>
      <c r="S4487" s="293" t="e">
        <f ca="1">IF(R4487=#REF!,TODAY()-B4487,$R$4)</f>
        <v>#REF!</v>
      </c>
    </row>
    <row r="4488" spans="6:19" x14ac:dyDescent="0.25">
      <c r="F4488" s="87">
        <f t="shared" si="8"/>
        <v>0</v>
      </c>
      <c r="S4488" s="293" t="e">
        <f ca="1">IF(R4488=#REF!,TODAY()-B4488,$R$4)</f>
        <v>#REF!</v>
      </c>
    </row>
    <row r="4489" spans="6:19" x14ac:dyDescent="0.25">
      <c r="F4489" s="87">
        <f t="shared" si="8"/>
        <v>0</v>
      </c>
      <c r="S4489" s="293" t="e">
        <f ca="1">IF(R4489=#REF!,TODAY()-B4489,$R$4)</f>
        <v>#REF!</v>
      </c>
    </row>
    <row r="4490" spans="6:19" x14ac:dyDescent="0.25">
      <c r="F4490" s="87">
        <f t="shared" si="8"/>
        <v>0</v>
      </c>
      <c r="S4490" s="293" t="e">
        <f ca="1">IF(R4490=#REF!,TODAY()-B4490,$R$4)</f>
        <v>#REF!</v>
      </c>
    </row>
    <row r="4491" spans="6:19" x14ac:dyDescent="0.25">
      <c r="F4491" s="87">
        <f t="shared" si="8"/>
        <v>0</v>
      </c>
      <c r="S4491" s="293" t="e">
        <f ca="1">IF(R4491=#REF!,TODAY()-B4491,$R$4)</f>
        <v>#REF!</v>
      </c>
    </row>
    <row r="4492" spans="6:19" x14ac:dyDescent="0.25">
      <c r="F4492" s="87">
        <f t="shared" si="8"/>
        <v>0</v>
      </c>
      <c r="S4492" s="293" t="e">
        <f ca="1">IF(R4492=#REF!,TODAY()-B4492,$R$4)</f>
        <v>#REF!</v>
      </c>
    </row>
    <row r="4493" spans="6:19" x14ac:dyDescent="0.25">
      <c r="F4493" s="87">
        <f t="shared" si="8"/>
        <v>0</v>
      </c>
      <c r="S4493" s="293" t="e">
        <f ca="1">IF(R4493=#REF!,TODAY()-B4493,$R$4)</f>
        <v>#REF!</v>
      </c>
    </row>
    <row r="4494" spans="6:19" x14ac:dyDescent="0.25">
      <c r="F4494" s="87">
        <f t="shared" si="8"/>
        <v>0</v>
      </c>
      <c r="S4494" s="293" t="e">
        <f ca="1">IF(R4494=#REF!,TODAY()-B4494,$R$4)</f>
        <v>#REF!</v>
      </c>
    </row>
    <row r="4495" spans="6:19" x14ac:dyDescent="0.25">
      <c r="F4495" s="87">
        <f t="shared" si="8"/>
        <v>0</v>
      </c>
      <c r="S4495" s="293" t="e">
        <f ca="1">IF(R4495=#REF!,TODAY()-B4495,$R$4)</f>
        <v>#REF!</v>
      </c>
    </row>
    <row r="4496" spans="6:19" x14ac:dyDescent="0.25">
      <c r="F4496" s="87">
        <f t="shared" si="8"/>
        <v>0</v>
      </c>
      <c r="S4496" s="293" t="e">
        <f ca="1">IF(R4496=#REF!,TODAY()-B4496,$R$4)</f>
        <v>#REF!</v>
      </c>
    </row>
    <row r="4497" spans="6:19" x14ac:dyDescent="0.25">
      <c r="F4497" s="87">
        <f t="shared" si="8"/>
        <v>0</v>
      </c>
      <c r="S4497" s="293" t="e">
        <f ca="1">IF(R4497=#REF!,TODAY()-B4497,$R$4)</f>
        <v>#REF!</v>
      </c>
    </row>
    <row r="4498" spans="6:19" x14ac:dyDescent="0.25">
      <c r="F4498" s="87">
        <f t="shared" si="8"/>
        <v>0</v>
      </c>
      <c r="S4498" s="293" t="e">
        <f ca="1">IF(R4498=#REF!,TODAY()-B4498,$R$4)</f>
        <v>#REF!</v>
      </c>
    </row>
    <row r="4499" spans="6:19" x14ac:dyDescent="0.25">
      <c r="F4499" s="87">
        <f t="shared" si="8"/>
        <v>0</v>
      </c>
      <c r="S4499" s="293" t="e">
        <f ca="1">IF(R4499=#REF!,TODAY()-B4499,$R$4)</f>
        <v>#REF!</v>
      </c>
    </row>
    <row r="4500" spans="6:19" x14ac:dyDescent="0.25">
      <c r="F4500" s="87">
        <f t="shared" si="8"/>
        <v>0</v>
      </c>
      <c r="S4500" s="293" t="e">
        <f ca="1">IF(R4500=#REF!,TODAY()-B4500,$R$4)</f>
        <v>#REF!</v>
      </c>
    </row>
    <row r="4501" spans="6:19" x14ac:dyDescent="0.25">
      <c r="F4501" s="87">
        <f t="shared" si="8"/>
        <v>0</v>
      </c>
      <c r="S4501" s="293" t="e">
        <f ca="1">IF(R4501=#REF!,TODAY()-B4501,$R$4)</f>
        <v>#REF!</v>
      </c>
    </row>
    <row r="4502" spans="6:19" x14ac:dyDescent="0.25">
      <c r="F4502" s="87">
        <f t="shared" si="8"/>
        <v>0</v>
      </c>
      <c r="S4502" s="293" t="e">
        <f ca="1">IF(R4502=#REF!,TODAY()-B4502,$R$4)</f>
        <v>#REF!</v>
      </c>
    </row>
    <row r="4503" spans="6:19" x14ac:dyDescent="0.25">
      <c r="F4503" s="87">
        <f t="shared" si="8"/>
        <v>0</v>
      </c>
      <c r="S4503" s="293" t="e">
        <f ca="1">IF(R4503=#REF!,TODAY()-B4503,$R$4)</f>
        <v>#REF!</v>
      </c>
    </row>
    <row r="4504" spans="6:19" x14ac:dyDescent="0.25">
      <c r="F4504" s="87">
        <f t="shared" si="8"/>
        <v>0</v>
      </c>
      <c r="S4504" s="293" t="e">
        <f ca="1">IF(R4504=#REF!,TODAY()-B4504,$R$4)</f>
        <v>#REF!</v>
      </c>
    </row>
    <row r="4505" spans="6:19" x14ac:dyDescent="0.25">
      <c r="F4505" s="87">
        <f t="shared" si="8"/>
        <v>0</v>
      </c>
      <c r="S4505" s="293" t="e">
        <f ca="1">IF(R4505=#REF!,TODAY()-B4505,$R$4)</f>
        <v>#REF!</v>
      </c>
    </row>
    <row r="4506" spans="6:19" x14ac:dyDescent="0.25">
      <c r="F4506" s="87">
        <f t="shared" si="8"/>
        <v>0</v>
      </c>
      <c r="S4506" s="293" t="e">
        <f ca="1">IF(R4506=#REF!,TODAY()-B4506,$R$4)</f>
        <v>#REF!</v>
      </c>
    </row>
    <row r="4507" spans="6:19" x14ac:dyDescent="0.25">
      <c r="F4507" s="87">
        <f t="shared" si="8"/>
        <v>0</v>
      </c>
      <c r="S4507" s="293" t="e">
        <f ca="1">IF(R4507=#REF!,TODAY()-B4507,$R$4)</f>
        <v>#REF!</v>
      </c>
    </row>
    <row r="4508" spans="6:19" x14ac:dyDescent="0.25">
      <c r="F4508" s="87">
        <f t="shared" si="8"/>
        <v>0</v>
      </c>
      <c r="S4508" s="293" t="e">
        <f ca="1">IF(R4508=#REF!,TODAY()-B4508,$R$4)</f>
        <v>#REF!</v>
      </c>
    </row>
    <row r="4509" spans="6:19" x14ac:dyDescent="0.25">
      <c r="F4509" s="87">
        <f t="shared" si="8"/>
        <v>0</v>
      </c>
      <c r="S4509" s="293" t="e">
        <f ca="1">IF(R4509=#REF!,TODAY()-B4509,$R$4)</f>
        <v>#REF!</v>
      </c>
    </row>
    <row r="4510" spans="6:19" x14ac:dyDescent="0.25">
      <c r="F4510" s="87">
        <f t="shared" si="8"/>
        <v>0</v>
      </c>
      <c r="S4510" s="293" t="e">
        <f ca="1">IF(R4510=#REF!,TODAY()-B4510,$R$4)</f>
        <v>#REF!</v>
      </c>
    </row>
    <row r="4511" spans="6:19" x14ac:dyDescent="0.25">
      <c r="F4511" s="87">
        <f t="shared" si="8"/>
        <v>0</v>
      </c>
      <c r="S4511" s="293" t="e">
        <f ca="1">IF(R4511=#REF!,TODAY()-B4511,$R$4)</f>
        <v>#REF!</v>
      </c>
    </row>
    <row r="4512" spans="6:19" x14ac:dyDescent="0.25">
      <c r="F4512" s="87">
        <f t="shared" si="8"/>
        <v>0</v>
      </c>
      <c r="S4512" s="293" t="e">
        <f ca="1">IF(R4512=#REF!,TODAY()-B4512,$R$4)</f>
        <v>#REF!</v>
      </c>
    </row>
    <row r="4513" spans="6:19" x14ac:dyDescent="0.25">
      <c r="F4513" s="87">
        <f t="shared" si="8"/>
        <v>0</v>
      </c>
      <c r="S4513" s="293" t="e">
        <f ca="1">IF(R4513=#REF!,TODAY()-B4513,$R$4)</f>
        <v>#REF!</v>
      </c>
    </row>
    <row r="4514" spans="6:19" x14ac:dyDescent="0.25">
      <c r="F4514" s="87">
        <f t="shared" si="8"/>
        <v>0</v>
      </c>
      <c r="S4514" s="293" t="e">
        <f ca="1">IF(R4514=#REF!,TODAY()-B4514,$R$4)</f>
        <v>#REF!</v>
      </c>
    </row>
    <row r="4515" spans="6:19" x14ac:dyDescent="0.25">
      <c r="F4515" s="87">
        <f t="shared" si="8"/>
        <v>0</v>
      </c>
      <c r="S4515" s="293" t="e">
        <f ca="1">IF(R4515=#REF!,TODAY()-B4515,$R$4)</f>
        <v>#REF!</v>
      </c>
    </row>
    <row r="4516" spans="6:19" x14ac:dyDescent="0.25">
      <c r="F4516" s="87">
        <f t="shared" si="8"/>
        <v>0</v>
      </c>
      <c r="S4516" s="293" t="e">
        <f ca="1">IF(R4516=#REF!,TODAY()-B4516,$R$4)</f>
        <v>#REF!</v>
      </c>
    </row>
    <row r="4517" spans="6:19" x14ac:dyDescent="0.25">
      <c r="F4517" s="87">
        <f t="shared" si="8"/>
        <v>0</v>
      </c>
      <c r="S4517" s="293" t="e">
        <f ca="1">IF(R4517=#REF!,TODAY()-B4517,$R$4)</f>
        <v>#REF!</v>
      </c>
    </row>
    <row r="4518" spans="6:19" x14ac:dyDescent="0.25">
      <c r="F4518" s="87">
        <f t="shared" si="8"/>
        <v>0</v>
      </c>
      <c r="S4518" s="293" t="e">
        <f ca="1">IF(R4518=#REF!,TODAY()-B4518,$R$4)</f>
        <v>#REF!</v>
      </c>
    </row>
    <row r="4519" spans="6:19" x14ac:dyDescent="0.25">
      <c r="F4519" s="87">
        <f t="shared" si="8"/>
        <v>0</v>
      </c>
      <c r="S4519" s="293" t="e">
        <f ca="1">IF(R4519=#REF!,TODAY()-B4519,$R$4)</f>
        <v>#REF!</v>
      </c>
    </row>
    <row r="4520" spans="6:19" x14ac:dyDescent="0.25">
      <c r="F4520" s="87">
        <f t="shared" si="8"/>
        <v>0</v>
      </c>
      <c r="S4520" s="293" t="e">
        <f ca="1">IF(R4520=#REF!,TODAY()-B4520,$R$4)</f>
        <v>#REF!</v>
      </c>
    </row>
    <row r="4521" spans="6:19" x14ac:dyDescent="0.25">
      <c r="F4521" s="87">
        <f t="shared" si="8"/>
        <v>0</v>
      </c>
      <c r="S4521" s="293" t="e">
        <f ca="1">IF(R4521=#REF!,TODAY()-B4521,$R$4)</f>
        <v>#REF!</v>
      </c>
    </row>
    <row r="4522" spans="6:19" x14ac:dyDescent="0.25">
      <c r="F4522" s="87">
        <f t="shared" si="8"/>
        <v>0</v>
      </c>
      <c r="S4522" s="293" t="e">
        <f ca="1">IF(R4522=#REF!,TODAY()-B4522,$R$4)</f>
        <v>#REF!</v>
      </c>
    </row>
    <row r="4523" spans="6:19" x14ac:dyDescent="0.25">
      <c r="F4523" s="87">
        <f t="shared" si="8"/>
        <v>0</v>
      </c>
      <c r="S4523" s="293" t="e">
        <f ca="1">IF(R4523=#REF!,TODAY()-B4523,$R$4)</f>
        <v>#REF!</v>
      </c>
    </row>
    <row r="4524" spans="6:19" x14ac:dyDescent="0.25">
      <c r="F4524" s="87">
        <f t="shared" si="8"/>
        <v>0</v>
      </c>
      <c r="S4524" s="293" t="e">
        <f ca="1">IF(R4524=#REF!,TODAY()-B4524,$R$4)</f>
        <v>#REF!</v>
      </c>
    </row>
    <row r="4525" spans="6:19" x14ac:dyDescent="0.25">
      <c r="F4525" s="87">
        <f t="shared" si="8"/>
        <v>0</v>
      </c>
      <c r="S4525" s="293" t="e">
        <f ca="1">IF(R4525=#REF!,TODAY()-B4525,$R$4)</f>
        <v>#REF!</v>
      </c>
    </row>
    <row r="4526" spans="6:19" x14ac:dyDescent="0.25">
      <c r="F4526" s="87">
        <f t="shared" si="8"/>
        <v>0</v>
      </c>
      <c r="S4526" s="293" t="e">
        <f ca="1">IF(R4526=#REF!,TODAY()-B4526,$R$4)</f>
        <v>#REF!</v>
      </c>
    </row>
    <row r="4527" spans="6:19" x14ac:dyDescent="0.25">
      <c r="F4527" s="87">
        <f t="shared" si="8"/>
        <v>0</v>
      </c>
      <c r="S4527" s="293" t="e">
        <f ca="1">IF(R4527=#REF!,TODAY()-B4527,$R$4)</f>
        <v>#REF!</v>
      </c>
    </row>
    <row r="4528" spans="6:19" x14ac:dyDescent="0.25">
      <c r="F4528" s="87">
        <f t="shared" si="8"/>
        <v>0</v>
      </c>
      <c r="S4528" s="293" t="e">
        <f ca="1">IF(R4528=#REF!,TODAY()-B4528,$R$4)</f>
        <v>#REF!</v>
      </c>
    </row>
    <row r="4529" spans="6:19" x14ac:dyDescent="0.25">
      <c r="F4529" s="87">
        <f t="shared" si="8"/>
        <v>0</v>
      </c>
      <c r="S4529" s="293" t="e">
        <f ca="1">IF(R4529=#REF!,TODAY()-B4529,$R$4)</f>
        <v>#REF!</v>
      </c>
    </row>
    <row r="4530" spans="6:19" x14ac:dyDescent="0.25">
      <c r="F4530" s="87">
        <f t="shared" si="8"/>
        <v>0</v>
      </c>
      <c r="S4530" s="293" t="e">
        <f ca="1">IF(R4530=#REF!,TODAY()-B4530,$R$4)</f>
        <v>#REF!</v>
      </c>
    </row>
    <row r="4531" spans="6:19" x14ac:dyDescent="0.25">
      <c r="F4531" s="87">
        <f t="shared" si="8"/>
        <v>0</v>
      </c>
      <c r="S4531" s="293" t="e">
        <f ca="1">IF(R4531=#REF!,TODAY()-B4531,$R$4)</f>
        <v>#REF!</v>
      </c>
    </row>
    <row r="4532" spans="6:19" x14ac:dyDescent="0.25">
      <c r="F4532" s="87">
        <f t="shared" si="8"/>
        <v>0</v>
      </c>
      <c r="S4532" s="293" t="e">
        <f ca="1">IF(R4532=#REF!,TODAY()-B4532,$R$4)</f>
        <v>#REF!</v>
      </c>
    </row>
    <row r="4533" spans="6:19" x14ac:dyDescent="0.25">
      <c r="F4533" s="87">
        <f t="shared" si="8"/>
        <v>0</v>
      </c>
      <c r="S4533" s="293" t="e">
        <f ca="1">IF(R4533=#REF!,TODAY()-B4533,$R$4)</f>
        <v>#REF!</v>
      </c>
    </row>
    <row r="4534" spans="6:19" x14ac:dyDescent="0.25">
      <c r="F4534" s="87">
        <f t="shared" si="8"/>
        <v>0</v>
      </c>
      <c r="S4534" s="293" t="e">
        <f ca="1">IF(R4534=#REF!,TODAY()-B4534,$R$4)</f>
        <v>#REF!</v>
      </c>
    </row>
    <row r="4535" spans="6:19" x14ac:dyDescent="0.25">
      <c r="F4535" s="87">
        <f t="shared" si="8"/>
        <v>0</v>
      </c>
      <c r="S4535" s="293" t="e">
        <f ca="1">IF(R4535=#REF!,TODAY()-B4535,$R$4)</f>
        <v>#REF!</v>
      </c>
    </row>
    <row r="4536" spans="6:19" x14ac:dyDescent="0.25">
      <c r="F4536" s="87">
        <f t="shared" si="8"/>
        <v>0</v>
      </c>
      <c r="S4536" s="293" t="e">
        <f ca="1">IF(R4536=#REF!,TODAY()-B4536,$R$4)</f>
        <v>#REF!</v>
      </c>
    </row>
    <row r="4537" spans="6:19" x14ac:dyDescent="0.25">
      <c r="F4537" s="87">
        <f t="shared" si="8"/>
        <v>0</v>
      </c>
      <c r="S4537" s="293" t="e">
        <f ca="1">IF(R4537=#REF!,TODAY()-B4537,$R$4)</f>
        <v>#REF!</v>
      </c>
    </row>
    <row r="4538" spans="6:19" x14ac:dyDescent="0.25">
      <c r="F4538" s="87">
        <f t="shared" si="8"/>
        <v>0</v>
      </c>
      <c r="S4538" s="293" t="e">
        <f ca="1">IF(R4538=#REF!,TODAY()-B4538,$R$4)</f>
        <v>#REF!</v>
      </c>
    </row>
    <row r="4539" spans="6:19" x14ac:dyDescent="0.25">
      <c r="F4539" s="87">
        <f t="shared" si="8"/>
        <v>0</v>
      </c>
      <c r="S4539" s="293" t="e">
        <f ca="1">IF(R4539=#REF!,TODAY()-B4539,$R$4)</f>
        <v>#REF!</v>
      </c>
    </row>
    <row r="4540" spans="6:19" x14ac:dyDescent="0.25">
      <c r="F4540" s="87">
        <f t="shared" si="8"/>
        <v>0</v>
      </c>
      <c r="S4540" s="293" t="e">
        <f ca="1">IF(R4540=#REF!,TODAY()-B4540,$R$4)</f>
        <v>#REF!</v>
      </c>
    </row>
    <row r="4541" spans="6:19" x14ac:dyDescent="0.25">
      <c r="F4541" s="87">
        <f t="shared" si="8"/>
        <v>0</v>
      </c>
      <c r="S4541" s="293" t="e">
        <f ca="1">IF(R4541=#REF!,TODAY()-B4541,$R$4)</f>
        <v>#REF!</v>
      </c>
    </row>
    <row r="4542" spans="6:19" x14ac:dyDescent="0.25">
      <c r="F4542" s="87">
        <f t="shared" si="8"/>
        <v>0</v>
      </c>
      <c r="S4542" s="293" t="e">
        <f ca="1">IF(R4542=#REF!,TODAY()-B4542,$R$4)</f>
        <v>#REF!</v>
      </c>
    </row>
    <row r="4543" spans="6:19" x14ac:dyDescent="0.25">
      <c r="F4543" s="87">
        <f t="shared" si="8"/>
        <v>0</v>
      </c>
      <c r="S4543" s="293" t="e">
        <f ca="1">IF(R4543=#REF!,TODAY()-B4543,$R$4)</f>
        <v>#REF!</v>
      </c>
    </row>
    <row r="4544" spans="6:19" x14ac:dyDescent="0.25">
      <c r="F4544" s="87">
        <f t="shared" ref="F4544:F4607" si="9">D4544+E4544</f>
        <v>0</v>
      </c>
      <c r="S4544" s="293" t="e">
        <f ca="1">IF(R4544=#REF!,TODAY()-B4544,$R$4)</f>
        <v>#REF!</v>
      </c>
    </row>
    <row r="4545" spans="6:19" x14ac:dyDescent="0.25">
      <c r="F4545" s="87">
        <f t="shared" si="9"/>
        <v>0</v>
      </c>
      <c r="S4545" s="293" t="e">
        <f ca="1">IF(R4545=#REF!,TODAY()-B4545,$R$4)</f>
        <v>#REF!</v>
      </c>
    </row>
    <row r="4546" spans="6:19" x14ac:dyDescent="0.25">
      <c r="F4546" s="87">
        <f t="shared" si="9"/>
        <v>0</v>
      </c>
      <c r="S4546" s="293" t="e">
        <f ca="1">IF(R4546=#REF!,TODAY()-B4546,$R$4)</f>
        <v>#REF!</v>
      </c>
    </row>
    <row r="4547" spans="6:19" x14ac:dyDescent="0.25">
      <c r="F4547" s="87">
        <f t="shared" si="9"/>
        <v>0</v>
      </c>
      <c r="S4547" s="293" t="e">
        <f ca="1">IF(R4547=#REF!,TODAY()-B4547,$R$4)</f>
        <v>#REF!</v>
      </c>
    </row>
    <row r="4548" spans="6:19" x14ac:dyDescent="0.25">
      <c r="F4548" s="87">
        <f t="shared" si="9"/>
        <v>0</v>
      </c>
      <c r="S4548" s="293" t="e">
        <f ca="1">IF(R4548=#REF!,TODAY()-B4548,$R$4)</f>
        <v>#REF!</v>
      </c>
    </row>
    <row r="4549" spans="6:19" x14ac:dyDescent="0.25">
      <c r="F4549" s="87">
        <f t="shared" si="9"/>
        <v>0</v>
      </c>
      <c r="S4549" s="293" t="e">
        <f ca="1">IF(R4549=#REF!,TODAY()-B4549,$R$4)</f>
        <v>#REF!</v>
      </c>
    </row>
    <row r="4550" spans="6:19" x14ac:dyDescent="0.25">
      <c r="F4550" s="87">
        <f t="shared" si="9"/>
        <v>0</v>
      </c>
      <c r="S4550" s="293" t="e">
        <f ca="1">IF(R4550=#REF!,TODAY()-B4550,$R$4)</f>
        <v>#REF!</v>
      </c>
    </row>
    <row r="4551" spans="6:19" x14ac:dyDescent="0.25">
      <c r="F4551" s="87">
        <f t="shared" si="9"/>
        <v>0</v>
      </c>
      <c r="S4551" s="293" t="e">
        <f ca="1">IF(R4551=#REF!,TODAY()-B4551,$R$4)</f>
        <v>#REF!</v>
      </c>
    </row>
    <row r="4552" spans="6:19" x14ac:dyDescent="0.25">
      <c r="F4552" s="87">
        <f t="shared" si="9"/>
        <v>0</v>
      </c>
      <c r="S4552" s="293" t="e">
        <f ca="1">IF(R4552=#REF!,TODAY()-B4552,$R$4)</f>
        <v>#REF!</v>
      </c>
    </row>
    <row r="4553" spans="6:19" x14ac:dyDescent="0.25">
      <c r="F4553" s="87">
        <f t="shared" si="9"/>
        <v>0</v>
      </c>
      <c r="S4553" s="293" t="e">
        <f ca="1">IF(R4553=#REF!,TODAY()-B4553,$R$4)</f>
        <v>#REF!</v>
      </c>
    </row>
    <row r="4554" spans="6:19" x14ac:dyDescent="0.25">
      <c r="F4554" s="87">
        <f t="shared" si="9"/>
        <v>0</v>
      </c>
      <c r="S4554" s="293" t="e">
        <f ca="1">IF(R4554=#REF!,TODAY()-B4554,$R$4)</f>
        <v>#REF!</v>
      </c>
    </row>
    <row r="4555" spans="6:19" x14ac:dyDescent="0.25">
      <c r="F4555" s="87">
        <f t="shared" si="9"/>
        <v>0</v>
      </c>
      <c r="S4555" s="293" t="e">
        <f ca="1">IF(R4555=#REF!,TODAY()-B4555,$R$4)</f>
        <v>#REF!</v>
      </c>
    </row>
    <row r="4556" spans="6:19" x14ac:dyDescent="0.25">
      <c r="F4556" s="87">
        <f t="shared" si="9"/>
        <v>0</v>
      </c>
      <c r="S4556" s="293" t="e">
        <f ca="1">IF(R4556=#REF!,TODAY()-B4556,$R$4)</f>
        <v>#REF!</v>
      </c>
    </row>
    <row r="4557" spans="6:19" x14ac:dyDescent="0.25">
      <c r="F4557" s="87">
        <f t="shared" si="9"/>
        <v>0</v>
      </c>
      <c r="S4557" s="293" t="e">
        <f ca="1">IF(R4557=#REF!,TODAY()-B4557,$R$4)</f>
        <v>#REF!</v>
      </c>
    </row>
    <row r="4558" spans="6:19" x14ac:dyDescent="0.25">
      <c r="F4558" s="87">
        <f t="shared" si="9"/>
        <v>0</v>
      </c>
      <c r="S4558" s="293" t="e">
        <f ca="1">IF(R4558=#REF!,TODAY()-B4558,$R$4)</f>
        <v>#REF!</v>
      </c>
    </row>
    <row r="4559" spans="6:19" x14ac:dyDescent="0.25">
      <c r="F4559" s="87">
        <f t="shared" si="9"/>
        <v>0</v>
      </c>
      <c r="S4559" s="293" t="e">
        <f ca="1">IF(R4559=#REF!,TODAY()-B4559,$R$4)</f>
        <v>#REF!</v>
      </c>
    </row>
    <row r="4560" spans="6:19" x14ac:dyDescent="0.25">
      <c r="F4560" s="87">
        <f t="shared" si="9"/>
        <v>0</v>
      </c>
      <c r="S4560" s="293" t="e">
        <f ca="1">IF(R4560=#REF!,TODAY()-B4560,$R$4)</f>
        <v>#REF!</v>
      </c>
    </row>
    <row r="4561" spans="6:19" x14ac:dyDescent="0.25">
      <c r="F4561" s="87">
        <f t="shared" si="9"/>
        <v>0</v>
      </c>
      <c r="S4561" s="293" t="e">
        <f ca="1">IF(R4561=#REF!,TODAY()-B4561,$R$4)</f>
        <v>#REF!</v>
      </c>
    </row>
    <row r="4562" spans="6:19" x14ac:dyDescent="0.25">
      <c r="F4562" s="87">
        <f t="shared" si="9"/>
        <v>0</v>
      </c>
      <c r="S4562" s="293" t="e">
        <f ca="1">IF(R4562=#REF!,TODAY()-B4562,$R$4)</f>
        <v>#REF!</v>
      </c>
    </row>
    <row r="4563" spans="6:19" x14ac:dyDescent="0.25">
      <c r="F4563" s="87">
        <f t="shared" si="9"/>
        <v>0</v>
      </c>
      <c r="S4563" s="293" t="e">
        <f ca="1">IF(R4563=#REF!,TODAY()-B4563,$R$4)</f>
        <v>#REF!</v>
      </c>
    </row>
    <row r="4564" spans="6:19" x14ac:dyDescent="0.25">
      <c r="F4564" s="87">
        <f t="shared" si="9"/>
        <v>0</v>
      </c>
      <c r="S4564" s="293" t="e">
        <f ca="1">IF(R4564=#REF!,TODAY()-B4564,$R$4)</f>
        <v>#REF!</v>
      </c>
    </row>
    <row r="4565" spans="6:19" x14ac:dyDescent="0.25">
      <c r="F4565" s="87">
        <f t="shared" si="9"/>
        <v>0</v>
      </c>
      <c r="S4565" s="293" t="e">
        <f ca="1">IF(R4565=#REF!,TODAY()-B4565,$R$4)</f>
        <v>#REF!</v>
      </c>
    </row>
    <row r="4566" spans="6:19" x14ac:dyDescent="0.25">
      <c r="F4566" s="87">
        <f t="shared" si="9"/>
        <v>0</v>
      </c>
      <c r="S4566" s="293" t="e">
        <f ca="1">IF(R4566=#REF!,TODAY()-B4566,$R$4)</f>
        <v>#REF!</v>
      </c>
    </row>
    <row r="4567" spans="6:19" x14ac:dyDescent="0.25">
      <c r="F4567" s="87">
        <f t="shared" si="9"/>
        <v>0</v>
      </c>
      <c r="S4567" s="293" t="e">
        <f ca="1">IF(R4567=#REF!,TODAY()-B4567,$R$4)</f>
        <v>#REF!</v>
      </c>
    </row>
    <row r="4568" spans="6:19" x14ac:dyDescent="0.25">
      <c r="F4568" s="87">
        <f t="shared" si="9"/>
        <v>0</v>
      </c>
      <c r="S4568" s="293" t="e">
        <f ca="1">IF(R4568=#REF!,TODAY()-B4568,$R$4)</f>
        <v>#REF!</v>
      </c>
    </row>
    <row r="4569" spans="6:19" x14ac:dyDescent="0.25">
      <c r="F4569" s="87">
        <f t="shared" si="9"/>
        <v>0</v>
      </c>
      <c r="S4569" s="293" t="e">
        <f ca="1">IF(R4569=#REF!,TODAY()-B4569,$R$4)</f>
        <v>#REF!</v>
      </c>
    </row>
    <row r="4570" spans="6:19" x14ac:dyDescent="0.25">
      <c r="F4570" s="87">
        <f t="shared" si="9"/>
        <v>0</v>
      </c>
      <c r="S4570" s="293" t="e">
        <f ca="1">IF(R4570=#REF!,TODAY()-B4570,$R$4)</f>
        <v>#REF!</v>
      </c>
    </row>
    <row r="4571" spans="6:19" x14ac:dyDescent="0.25">
      <c r="F4571" s="87">
        <f t="shared" si="9"/>
        <v>0</v>
      </c>
      <c r="S4571" s="293" t="e">
        <f ca="1">IF(R4571=#REF!,TODAY()-B4571,$R$4)</f>
        <v>#REF!</v>
      </c>
    </row>
    <row r="4572" spans="6:19" x14ac:dyDescent="0.25">
      <c r="F4572" s="87">
        <f t="shared" si="9"/>
        <v>0</v>
      </c>
      <c r="S4572" s="293" t="e">
        <f ca="1">IF(R4572=#REF!,TODAY()-B4572,$R$4)</f>
        <v>#REF!</v>
      </c>
    </row>
    <row r="4573" spans="6:19" x14ac:dyDescent="0.25">
      <c r="F4573" s="87">
        <f t="shared" si="9"/>
        <v>0</v>
      </c>
      <c r="S4573" s="293" t="e">
        <f ca="1">IF(R4573=#REF!,TODAY()-B4573,$R$4)</f>
        <v>#REF!</v>
      </c>
    </row>
    <row r="4574" spans="6:19" x14ac:dyDescent="0.25">
      <c r="F4574" s="87">
        <f t="shared" si="9"/>
        <v>0</v>
      </c>
      <c r="S4574" s="293" t="e">
        <f ca="1">IF(R4574=#REF!,TODAY()-B4574,$R$4)</f>
        <v>#REF!</v>
      </c>
    </row>
    <row r="4575" spans="6:19" x14ac:dyDescent="0.25">
      <c r="F4575" s="87">
        <f t="shared" si="9"/>
        <v>0</v>
      </c>
      <c r="S4575" s="293" t="e">
        <f ca="1">IF(R4575=#REF!,TODAY()-B4575,$R$4)</f>
        <v>#REF!</v>
      </c>
    </row>
    <row r="4576" spans="6:19" x14ac:dyDescent="0.25">
      <c r="F4576" s="87">
        <f t="shared" si="9"/>
        <v>0</v>
      </c>
      <c r="S4576" s="293" t="e">
        <f ca="1">IF(R4576=#REF!,TODAY()-B4576,$R$4)</f>
        <v>#REF!</v>
      </c>
    </row>
    <row r="4577" spans="6:19" x14ac:dyDescent="0.25">
      <c r="F4577" s="87">
        <f t="shared" si="9"/>
        <v>0</v>
      </c>
      <c r="S4577" s="293" t="e">
        <f ca="1">IF(R4577=#REF!,TODAY()-B4577,$R$4)</f>
        <v>#REF!</v>
      </c>
    </row>
    <row r="4578" spans="6:19" x14ac:dyDescent="0.25">
      <c r="F4578" s="87">
        <f t="shared" si="9"/>
        <v>0</v>
      </c>
      <c r="S4578" s="293" t="e">
        <f ca="1">IF(R4578=#REF!,TODAY()-B4578,$R$4)</f>
        <v>#REF!</v>
      </c>
    </row>
    <row r="4579" spans="6:19" x14ac:dyDescent="0.25">
      <c r="F4579" s="87">
        <f t="shared" si="9"/>
        <v>0</v>
      </c>
      <c r="S4579" s="293" t="e">
        <f ca="1">IF(R4579=#REF!,TODAY()-B4579,$R$4)</f>
        <v>#REF!</v>
      </c>
    </row>
    <row r="4580" spans="6:19" x14ac:dyDescent="0.25">
      <c r="F4580" s="87">
        <f t="shared" si="9"/>
        <v>0</v>
      </c>
      <c r="S4580" s="293" t="e">
        <f ca="1">IF(R4580=#REF!,TODAY()-B4580,$R$4)</f>
        <v>#REF!</v>
      </c>
    </row>
    <row r="4581" spans="6:19" x14ac:dyDescent="0.25">
      <c r="F4581" s="87">
        <f t="shared" si="9"/>
        <v>0</v>
      </c>
      <c r="S4581" s="293" t="e">
        <f ca="1">IF(R4581=#REF!,TODAY()-B4581,$R$4)</f>
        <v>#REF!</v>
      </c>
    </row>
    <row r="4582" spans="6:19" x14ac:dyDescent="0.25">
      <c r="F4582" s="87">
        <f t="shared" si="9"/>
        <v>0</v>
      </c>
      <c r="S4582" s="293" t="e">
        <f ca="1">IF(R4582=#REF!,TODAY()-B4582,$R$4)</f>
        <v>#REF!</v>
      </c>
    </row>
    <row r="4583" spans="6:19" x14ac:dyDescent="0.25">
      <c r="F4583" s="87">
        <f t="shared" si="9"/>
        <v>0</v>
      </c>
      <c r="S4583" s="293" t="e">
        <f ca="1">IF(R4583=#REF!,TODAY()-B4583,$R$4)</f>
        <v>#REF!</v>
      </c>
    </row>
    <row r="4584" spans="6:19" x14ac:dyDescent="0.25">
      <c r="F4584" s="87">
        <f t="shared" si="9"/>
        <v>0</v>
      </c>
      <c r="S4584" s="293" t="e">
        <f ca="1">IF(R4584=#REF!,TODAY()-B4584,$R$4)</f>
        <v>#REF!</v>
      </c>
    </row>
    <row r="4585" spans="6:19" x14ac:dyDescent="0.25">
      <c r="F4585" s="87">
        <f t="shared" si="9"/>
        <v>0</v>
      </c>
      <c r="S4585" s="293" t="e">
        <f ca="1">IF(R4585=#REF!,TODAY()-B4585,$R$4)</f>
        <v>#REF!</v>
      </c>
    </row>
    <row r="4586" spans="6:19" x14ac:dyDescent="0.25">
      <c r="F4586" s="87">
        <f t="shared" si="9"/>
        <v>0</v>
      </c>
      <c r="S4586" s="293" t="e">
        <f ca="1">IF(R4586=#REF!,TODAY()-B4586,$R$4)</f>
        <v>#REF!</v>
      </c>
    </row>
    <row r="4587" spans="6:19" x14ac:dyDescent="0.25">
      <c r="F4587" s="87">
        <f t="shared" si="9"/>
        <v>0</v>
      </c>
      <c r="S4587" s="293" t="e">
        <f ca="1">IF(R4587=#REF!,TODAY()-B4587,$R$4)</f>
        <v>#REF!</v>
      </c>
    </row>
    <row r="4588" spans="6:19" x14ac:dyDescent="0.25">
      <c r="F4588" s="87">
        <f t="shared" si="9"/>
        <v>0</v>
      </c>
      <c r="S4588" s="293" t="e">
        <f ca="1">IF(R4588=#REF!,TODAY()-B4588,$R$4)</f>
        <v>#REF!</v>
      </c>
    </row>
    <row r="4589" spans="6:19" x14ac:dyDescent="0.25">
      <c r="F4589" s="87">
        <f t="shared" si="9"/>
        <v>0</v>
      </c>
      <c r="S4589" s="293" t="e">
        <f ca="1">IF(R4589=#REF!,TODAY()-B4589,$R$4)</f>
        <v>#REF!</v>
      </c>
    </row>
    <row r="4590" spans="6:19" x14ac:dyDescent="0.25">
      <c r="F4590" s="87">
        <f t="shared" si="9"/>
        <v>0</v>
      </c>
      <c r="S4590" s="293" t="e">
        <f ca="1">IF(R4590=#REF!,TODAY()-B4590,$R$4)</f>
        <v>#REF!</v>
      </c>
    </row>
    <row r="4591" spans="6:19" x14ac:dyDescent="0.25">
      <c r="F4591" s="87">
        <f t="shared" si="9"/>
        <v>0</v>
      </c>
      <c r="S4591" s="293" t="e">
        <f ca="1">IF(R4591=#REF!,TODAY()-B4591,$R$4)</f>
        <v>#REF!</v>
      </c>
    </row>
    <row r="4592" spans="6:19" x14ac:dyDescent="0.25">
      <c r="F4592" s="87">
        <f t="shared" si="9"/>
        <v>0</v>
      </c>
      <c r="S4592" s="293" t="e">
        <f ca="1">IF(R4592=#REF!,TODAY()-B4592,$R$4)</f>
        <v>#REF!</v>
      </c>
    </row>
    <row r="4593" spans="6:19" x14ac:dyDescent="0.25">
      <c r="F4593" s="87">
        <f t="shared" si="9"/>
        <v>0</v>
      </c>
      <c r="S4593" s="293" t="e">
        <f ca="1">IF(R4593=#REF!,TODAY()-B4593,$R$4)</f>
        <v>#REF!</v>
      </c>
    </row>
    <row r="4594" spans="6:19" x14ac:dyDescent="0.25">
      <c r="F4594" s="87">
        <f t="shared" si="9"/>
        <v>0</v>
      </c>
      <c r="S4594" s="293" t="e">
        <f ca="1">IF(R4594=#REF!,TODAY()-B4594,$R$4)</f>
        <v>#REF!</v>
      </c>
    </row>
    <row r="4595" spans="6:19" x14ac:dyDescent="0.25">
      <c r="F4595" s="87">
        <f t="shared" si="9"/>
        <v>0</v>
      </c>
      <c r="S4595" s="293" t="e">
        <f ca="1">IF(R4595=#REF!,TODAY()-B4595,$R$4)</f>
        <v>#REF!</v>
      </c>
    </row>
    <row r="4596" spans="6:19" x14ac:dyDescent="0.25">
      <c r="F4596" s="87">
        <f t="shared" si="9"/>
        <v>0</v>
      </c>
      <c r="S4596" s="293" t="e">
        <f ca="1">IF(R4596=#REF!,TODAY()-B4596,$R$4)</f>
        <v>#REF!</v>
      </c>
    </row>
    <row r="4597" spans="6:19" x14ac:dyDescent="0.25">
      <c r="F4597" s="87">
        <f t="shared" si="9"/>
        <v>0</v>
      </c>
      <c r="S4597" s="293" t="e">
        <f ca="1">IF(R4597=#REF!,TODAY()-B4597,$R$4)</f>
        <v>#REF!</v>
      </c>
    </row>
    <row r="4598" spans="6:19" x14ac:dyDescent="0.25">
      <c r="F4598" s="87">
        <f t="shared" si="9"/>
        <v>0</v>
      </c>
      <c r="S4598" s="293" t="e">
        <f ca="1">IF(R4598=#REF!,TODAY()-B4598,$R$4)</f>
        <v>#REF!</v>
      </c>
    </row>
    <row r="4599" spans="6:19" x14ac:dyDescent="0.25">
      <c r="F4599" s="87">
        <f t="shared" si="9"/>
        <v>0</v>
      </c>
      <c r="S4599" s="293" t="e">
        <f ca="1">IF(R4599=#REF!,TODAY()-B4599,$R$4)</f>
        <v>#REF!</v>
      </c>
    </row>
    <row r="4600" spans="6:19" x14ac:dyDescent="0.25">
      <c r="F4600" s="87">
        <f t="shared" si="9"/>
        <v>0</v>
      </c>
      <c r="S4600" s="293" t="e">
        <f ca="1">IF(R4600=#REF!,TODAY()-B4600,$R$4)</f>
        <v>#REF!</v>
      </c>
    </row>
    <row r="4601" spans="6:19" x14ac:dyDescent="0.25">
      <c r="F4601" s="87">
        <f t="shared" si="9"/>
        <v>0</v>
      </c>
      <c r="S4601" s="293" t="e">
        <f ca="1">IF(R4601=#REF!,TODAY()-B4601,$R$4)</f>
        <v>#REF!</v>
      </c>
    </row>
    <row r="4602" spans="6:19" x14ac:dyDescent="0.25">
      <c r="F4602" s="87">
        <f t="shared" si="9"/>
        <v>0</v>
      </c>
      <c r="S4602" s="293" t="e">
        <f ca="1">IF(R4602=#REF!,TODAY()-B4602,$R$4)</f>
        <v>#REF!</v>
      </c>
    </row>
    <row r="4603" spans="6:19" x14ac:dyDescent="0.25">
      <c r="F4603" s="87">
        <f t="shared" si="9"/>
        <v>0</v>
      </c>
      <c r="S4603" s="293" t="e">
        <f ca="1">IF(R4603=#REF!,TODAY()-B4603,$R$4)</f>
        <v>#REF!</v>
      </c>
    </row>
    <row r="4604" spans="6:19" x14ac:dyDescent="0.25">
      <c r="F4604" s="87">
        <f t="shared" si="9"/>
        <v>0</v>
      </c>
      <c r="S4604" s="293" t="e">
        <f ca="1">IF(R4604=#REF!,TODAY()-B4604,$R$4)</f>
        <v>#REF!</v>
      </c>
    </row>
    <row r="4605" spans="6:19" x14ac:dyDescent="0.25">
      <c r="F4605" s="87">
        <f t="shared" si="9"/>
        <v>0</v>
      </c>
      <c r="S4605" s="293" t="e">
        <f ca="1">IF(R4605=#REF!,TODAY()-B4605,$R$4)</f>
        <v>#REF!</v>
      </c>
    </row>
    <row r="4606" spans="6:19" x14ac:dyDescent="0.25">
      <c r="F4606" s="87">
        <f t="shared" si="9"/>
        <v>0</v>
      </c>
      <c r="S4606" s="293" t="e">
        <f ca="1">IF(R4606=#REF!,TODAY()-B4606,$R$4)</f>
        <v>#REF!</v>
      </c>
    </row>
    <row r="4607" spans="6:19" x14ac:dyDescent="0.25">
      <c r="F4607" s="87">
        <f t="shared" si="9"/>
        <v>0</v>
      </c>
      <c r="S4607" s="293" t="e">
        <f ca="1">IF(R4607=#REF!,TODAY()-B4607,$R$4)</f>
        <v>#REF!</v>
      </c>
    </row>
    <row r="4608" spans="6:19" x14ac:dyDescent="0.25">
      <c r="F4608" s="87">
        <f t="shared" ref="F4608:F4671" si="10">D4608+E4608</f>
        <v>0</v>
      </c>
      <c r="S4608" s="293" t="e">
        <f ca="1">IF(R4608=#REF!,TODAY()-B4608,$R$4)</f>
        <v>#REF!</v>
      </c>
    </row>
    <row r="4609" spans="6:19" x14ac:dyDescent="0.25">
      <c r="F4609" s="87">
        <f t="shared" si="10"/>
        <v>0</v>
      </c>
      <c r="S4609" s="293" t="e">
        <f ca="1">IF(R4609=#REF!,TODAY()-B4609,$R$4)</f>
        <v>#REF!</v>
      </c>
    </row>
    <row r="4610" spans="6:19" x14ac:dyDescent="0.25">
      <c r="F4610" s="87">
        <f t="shared" si="10"/>
        <v>0</v>
      </c>
      <c r="S4610" s="293" t="e">
        <f ca="1">IF(R4610=#REF!,TODAY()-B4610,$R$4)</f>
        <v>#REF!</v>
      </c>
    </row>
    <row r="4611" spans="6:19" x14ac:dyDescent="0.25">
      <c r="F4611" s="87">
        <f t="shared" si="10"/>
        <v>0</v>
      </c>
      <c r="S4611" s="293" t="e">
        <f ca="1">IF(R4611=#REF!,TODAY()-B4611,$R$4)</f>
        <v>#REF!</v>
      </c>
    </row>
    <row r="4612" spans="6:19" x14ac:dyDescent="0.25">
      <c r="F4612" s="87">
        <f t="shared" si="10"/>
        <v>0</v>
      </c>
      <c r="S4612" s="293" t="e">
        <f ca="1">IF(R4612=#REF!,TODAY()-B4612,$R$4)</f>
        <v>#REF!</v>
      </c>
    </row>
    <row r="4613" spans="6:19" x14ac:dyDescent="0.25">
      <c r="F4613" s="87">
        <f t="shared" si="10"/>
        <v>0</v>
      </c>
      <c r="S4613" s="293" t="e">
        <f ca="1">IF(R4613=#REF!,TODAY()-B4613,$R$4)</f>
        <v>#REF!</v>
      </c>
    </row>
    <row r="4614" spans="6:19" x14ac:dyDescent="0.25">
      <c r="F4614" s="87">
        <f t="shared" si="10"/>
        <v>0</v>
      </c>
      <c r="S4614" s="293" t="e">
        <f ca="1">IF(R4614=#REF!,TODAY()-B4614,$R$4)</f>
        <v>#REF!</v>
      </c>
    </row>
    <row r="4615" spans="6:19" x14ac:dyDescent="0.25">
      <c r="F4615" s="87">
        <f t="shared" si="10"/>
        <v>0</v>
      </c>
      <c r="S4615" s="293" t="e">
        <f ca="1">IF(R4615=#REF!,TODAY()-B4615,$R$4)</f>
        <v>#REF!</v>
      </c>
    </row>
    <row r="4616" spans="6:19" x14ac:dyDescent="0.25">
      <c r="F4616" s="87">
        <f t="shared" si="10"/>
        <v>0</v>
      </c>
      <c r="S4616" s="293" t="e">
        <f ca="1">IF(R4616=#REF!,TODAY()-B4616,$R$4)</f>
        <v>#REF!</v>
      </c>
    </row>
    <row r="4617" spans="6:19" x14ac:dyDescent="0.25">
      <c r="F4617" s="87">
        <f t="shared" si="10"/>
        <v>0</v>
      </c>
      <c r="S4617" s="293" t="e">
        <f ca="1">IF(R4617=#REF!,TODAY()-B4617,$R$4)</f>
        <v>#REF!</v>
      </c>
    </row>
    <row r="4618" spans="6:19" x14ac:dyDescent="0.25">
      <c r="F4618" s="87">
        <f t="shared" si="10"/>
        <v>0</v>
      </c>
      <c r="S4618" s="293" t="e">
        <f ca="1">IF(R4618=#REF!,TODAY()-B4618,$R$4)</f>
        <v>#REF!</v>
      </c>
    </row>
    <row r="4619" spans="6:19" x14ac:dyDescent="0.25">
      <c r="F4619" s="87">
        <f t="shared" si="10"/>
        <v>0</v>
      </c>
      <c r="S4619" s="293" t="e">
        <f ca="1">IF(R4619=#REF!,TODAY()-B4619,$R$4)</f>
        <v>#REF!</v>
      </c>
    </row>
    <row r="4620" spans="6:19" x14ac:dyDescent="0.25">
      <c r="F4620" s="87">
        <f t="shared" si="10"/>
        <v>0</v>
      </c>
      <c r="S4620" s="293" t="e">
        <f ca="1">IF(R4620=#REF!,TODAY()-B4620,$R$4)</f>
        <v>#REF!</v>
      </c>
    </row>
    <row r="4621" spans="6:19" x14ac:dyDescent="0.25">
      <c r="F4621" s="87">
        <f t="shared" si="10"/>
        <v>0</v>
      </c>
      <c r="S4621" s="293" t="e">
        <f ca="1">IF(R4621=#REF!,TODAY()-B4621,$R$4)</f>
        <v>#REF!</v>
      </c>
    </row>
    <row r="4622" spans="6:19" x14ac:dyDescent="0.25">
      <c r="F4622" s="87">
        <f t="shared" si="10"/>
        <v>0</v>
      </c>
      <c r="S4622" s="293" t="e">
        <f ca="1">IF(R4622=#REF!,TODAY()-B4622,$R$4)</f>
        <v>#REF!</v>
      </c>
    </row>
    <row r="4623" spans="6:19" x14ac:dyDescent="0.25">
      <c r="F4623" s="87">
        <f t="shared" si="10"/>
        <v>0</v>
      </c>
      <c r="S4623" s="293" t="e">
        <f ca="1">IF(R4623=#REF!,TODAY()-B4623,$R$4)</f>
        <v>#REF!</v>
      </c>
    </row>
    <row r="4624" spans="6:19" x14ac:dyDescent="0.25">
      <c r="F4624" s="87">
        <f t="shared" si="10"/>
        <v>0</v>
      </c>
      <c r="S4624" s="293" t="e">
        <f ca="1">IF(R4624=#REF!,TODAY()-B4624,$R$4)</f>
        <v>#REF!</v>
      </c>
    </row>
    <row r="4625" spans="6:19" x14ac:dyDescent="0.25">
      <c r="F4625" s="87">
        <f t="shared" si="10"/>
        <v>0</v>
      </c>
      <c r="S4625" s="293" t="e">
        <f ca="1">IF(R4625=#REF!,TODAY()-B4625,$R$4)</f>
        <v>#REF!</v>
      </c>
    </row>
    <row r="4626" spans="6:19" x14ac:dyDescent="0.25">
      <c r="F4626" s="87">
        <f t="shared" si="10"/>
        <v>0</v>
      </c>
      <c r="S4626" s="293" t="e">
        <f ca="1">IF(R4626=#REF!,TODAY()-B4626,$R$4)</f>
        <v>#REF!</v>
      </c>
    </row>
    <row r="4627" spans="6:19" x14ac:dyDescent="0.25">
      <c r="F4627" s="87">
        <f t="shared" si="10"/>
        <v>0</v>
      </c>
      <c r="S4627" s="293" t="e">
        <f ca="1">IF(R4627=#REF!,TODAY()-B4627,$R$4)</f>
        <v>#REF!</v>
      </c>
    </row>
    <row r="4628" spans="6:19" x14ac:dyDescent="0.25">
      <c r="F4628" s="87">
        <f t="shared" si="10"/>
        <v>0</v>
      </c>
      <c r="S4628" s="293" t="e">
        <f ca="1">IF(R4628=#REF!,TODAY()-B4628,$R$4)</f>
        <v>#REF!</v>
      </c>
    </row>
    <row r="4629" spans="6:19" x14ac:dyDescent="0.25">
      <c r="F4629" s="87">
        <f t="shared" si="10"/>
        <v>0</v>
      </c>
      <c r="S4629" s="293" t="e">
        <f ca="1">IF(R4629=#REF!,TODAY()-B4629,$R$4)</f>
        <v>#REF!</v>
      </c>
    </row>
    <row r="4630" spans="6:19" x14ac:dyDescent="0.25">
      <c r="F4630" s="87">
        <f t="shared" si="10"/>
        <v>0</v>
      </c>
      <c r="S4630" s="293" t="e">
        <f ca="1">IF(R4630=#REF!,TODAY()-B4630,$R$4)</f>
        <v>#REF!</v>
      </c>
    </row>
    <row r="4631" spans="6:19" x14ac:dyDescent="0.25">
      <c r="F4631" s="87">
        <f t="shared" si="10"/>
        <v>0</v>
      </c>
      <c r="S4631" s="293" t="e">
        <f ca="1">IF(R4631=#REF!,TODAY()-B4631,$R$4)</f>
        <v>#REF!</v>
      </c>
    </row>
    <row r="4632" spans="6:19" x14ac:dyDescent="0.25">
      <c r="F4632" s="87">
        <f t="shared" si="10"/>
        <v>0</v>
      </c>
      <c r="S4632" s="293" t="e">
        <f ca="1">IF(R4632=#REF!,TODAY()-B4632,$R$4)</f>
        <v>#REF!</v>
      </c>
    </row>
    <row r="4633" spans="6:19" x14ac:dyDescent="0.25">
      <c r="F4633" s="87">
        <f t="shared" si="10"/>
        <v>0</v>
      </c>
      <c r="S4633" s="293" t="e">
        <f ca="1">IF(R4633=#REF!,TODAY()-B4633,$R$4)</f>
        <v>#REF!</v>
      </c>
    </row>
    <row r="4634" spans="6:19" x14ac:dyDescent="0.25">
      <c r="F4634" s="87">
        <f t="shared" si="10"/>
        <v>0</v>
      </c>
      <c r="S4634" s="293" t="e">
        <f ca="1">IF(R4634=#REF!,TODAY()-B4634,$R$4)</f>
        <v>#REF!</v>
      </c>
    </row>
    <row r="4635" spans="6:19" x14ac:dyDescent="0.25">
      <c r="F4635" s="87">
        <f t="shared" si="10"/>
        <v>0</v>
      </c>
      <c r="S4635" s="293" t="e">
        <f ca="1">IF(R4635=#REF!,TODAY()-B4635,$R$4)</f>
        <v>#REF!</v>
      </c>
    </row>
    <row r="4636" spans="6:19" x14ac:dyDescent="0.25">
      <c r="F4636" s="87">
        <f t="shared" si="10"/>
        <v>0</v>
      </c>
      <c r="S4636" s="293" t="e">
        <f ca="1">IF(R4636=#REF!,TODAY()-B4636,$R$4)</f>
        <v>#REF!</v>
      </c>
    </row>
    <row r="4637" spans="6:19" x14ac:dyDescent="0.25">
      <c r="F4637" s="87">
        <f t="shared" si="10"/>
        <v>0</v>
      </c>
      <c r="S4637" s="293" t="e">
        <f ca="1">IF(R4637=#REF!,TODAY()-B4637,$R$4)</f>
        <v>#REF!</v>
      </c>
    </row>
    <row r="4638" spans="6:19" x14ac:dyDescent="0.25">
      <c r="F4638" s="87">
        <f t="shared" si="10"/>
        <v>0</v>
      </c>
      <c r="S4638" s="293" t="e">
        <f ca="1">IF(R4638=#REF!,TODAY()-B4638,$R$4)</f>
        <v>#REF!</v>
      </c>
    </row>
    <row r="4639" spans="6:19" x14ac:dyDescent="0.25">
      <c r="F4639" s="87">
        <f t="shared" si="10"/>
        <v>0</v>
      </c>
      <c r="S4639" s="293" t="e">
        <f ca="1">IF(R4639=#REF!,TODAY()-B4639,$R$4)</f>
        <v>#REF!</v>
      </c>
    </row>
    <row r="4640" spans="6:19" x14ac:dyDescent="0.25">
      <c r="F4640" s="87">
        <f t="shared" si="10"/>
        <v>0</v>
      </c>
      <c r="S4640" s="293" t="e">
        <f ca="1">IF(R4640=#REF!,TODAY()-B4640,$R$4)</f>
        <v>#REF!</v>
      </c>
    </row>
    <row r="4641" spans="6:19" x14ac:dyDescent="0.25">
      <c r="F4641" s="87">
        <f t="shared" si="10"/>
        <v>0</v>
      </c>
      <c r="S4641" s="293" t="e">
        <f ca="1">IF(R4641=#REF!,TODAY()-B4641,$R$4)</f>
        <v>#REF!</v>
      </c>
    </row>
    <row r="4642" spans="6:19" x14ac:dyDescent="0.25">
      <c r="F4642" s="87">
        <f t="shared" si="10"/>
        <v>0</v>
      </c>
      <c r="S4642" s="293" t="e">
        <f ca="1">IF(R4642=#REF!,TODAY()-B4642,$R$4)</f>
        <v>#REF!</v>
      </c>
    </row>
    <row r="4643" spans="6:19" x14ac:dyDescent="0.25">
      <c r="F4643" s="87">
        <f t="shared" si="10"/>
        <v>0</v>
      </c>
      <c r="S4643" s="293" t="e">
        <f ca="1">IF(R4643=#REF!,TODAY()-B4643,$R$4)</f>
        <v>#REF!</v>
      </c>
    </row>
    <row r="4644" spans="6:19" x14ac:dyDescent="0.25">
      <c r="F4644" s="87">
        <f t="shared" si="10"/>
        <v>0</v>
      </c>
      <c r="S4644" s="293" t="e">
        <f ca="1">IF(R4644=#REF!,TODAY()-B4644,$R$4)</f>
        <v>#REF!</v>
      </c>
    </row>
    <row r="4645" spans="6:19" x14ac:dyDescent="0.25">
      <c r="F4645" s="87">
        <f t="shared" si="10"/>
        <v>0</v>
      </c>
      <c r="S4645" s="293" t="e">
        <f ca="1">IF(R4645=#REF!,TODAY()-B4645,$R$4)</f>
        <v>#REF!</v>
      </c>
    </row>
    <row r="4646" spans="6:19" x14ac:dyDescent="0.25">
      <c r="F4646" s="87">
        <f t="shared" si="10"/>
        <v>0</v>
      </c>
      <c r="S4646" s="293" t="e">
        <f ca="1">IF(R4646=#REF!,TODAY()-B4646,$R$4)</f>
        <v>#REF!</v>
      </c>
    </row>
    <row r="4647" spans="6:19" x14ac:dyDescent="0.25">
      <c r="F4647" s="87">
        <f t="shared" si="10"/>
        <v>0</v>
      </c>
      <c r="S4647" s="293" t="e">
        <f ca="1">IF(R4647=#REF!,TODAY()-B4647,$R$4)</f>
        <v>#REF!</v>
      </c>
    </row>
    <row r="4648" spans="6:19" x14ac:dyDescent="0.25">
      <c r="F4648" s="87">
        <f t="shared" si="10"/>
        <v>0</v>
      </c>
      <c r="S4648" s="293" t="e">
        <f ca="1">IF(R4648=#REF!,TODAY()-B4648,$R$4)</f>
        <v>#REF!</v>
      </c>
    </row>
    <row r="4649" spans="6:19" x14ac:dyDescent="0.25">
      <c r="F4649" s="87">
        <f t="shared" si="10"/>
        <v>0</v>
      </c>
      <c r="S4649" s="293" t="e">
        <f ca="1">IF(R4649=#REF!,TODAY()-B4649,$R$4)</f>
        <v>#REF!</v>
      </c>
    </row>
    <row r="4650" spans="6:19" x14ac:dyDescent="0.25">
      <c r="F4650" s="87">
        <f t="shared" si="10"/>
        <v>0</v>
      </c>
      <c r="S4650" s="293" t="e">
        <f ca="1">IF(R4650=#REF!,TODAY()-B4650,$R$4)</f>
        <v>#REF!</v>
      </c>
    </row>
    <row r="4651" spans="6:19" x14ac:dyDescent="0.25">
      <c r="F4651" s="87">
        <f t="shared" si="10"/>
        <v>0</v>
      </c>
      <c r="S4651" s="293" t="e">
        <f ca="1">IF(R4651=#REF!,TODAY()-B4651,$R$4)</f>
        <v>#REF!</v>
      </c>
    </row>
    <row r="4652" spans="6:19" x14ac:dyDescent="0.25">
      <c r="F4652" s="87">
        <f t="shared" si="10"/>
        <v>0</v>
      </c>
      <c r="S4652" s="293" t="e">
        <f ca="1">IF(R4652=#REF!,TODAY()-B4652,$R$4)</f>
        <v>#REF!</v>
      </c>
    </row>
    <row r="4653" spans="6:19" x14ac:dyDescent="0.25">
      <c r="F4653" s="87">
        <f t="shared" si="10"/>
        <v>0</v>
      </c>
      <c r="S4653" s="293" t="e">
        <f ca="1">IF(R4653=#REF!,TODAY()-B4653,$R$4)</f>
        <v>#REF!</v>
      </c>
    </row>
    <row r="4654" spans="6:19" x14ac:dyDescent="0.25">
      <c r="F4654" s="87">
        <f t="shared" si="10"/>
        <v>0</v>
      </c>
      <c r="S4654" s="293" t="e">
        <f ca="1">IF(R4654=#REF!,TODAY()-B4654,$R$4)</f>
        <v>#REF!</v>
      </c>
    </row>
    <row r="4655" spans="6:19" x14ac:dyDescent="0.25">
      <c r="F4655" s="87">
        <f t="shared" si="10"/>
        <v>0</v>
      </c>
      <c r="S4655" s="293" t="e">
        <f ca="1">IF(R4655=#REF!,TODAY()-B4655,$R$4)</f>
        <v>#REF!</v>
      </c>
    </row>
    <row r="4656" spans="6:19" x14ac:dyDescent="0.25">
      <c r="F4656" s="87">
        <f t="shared" si="10"/>
        <v>0</v>
      </c>
      <c r="S4656" s="293" t="e">
        <f ca="1">IF(R4656=#REF!,TODAY()-B4656,$R$4)</f>
        <v>#REF!</v>
      </c>
    </row>
    <row r="4657" spans="6:19" x14ac:dyDescent="0.25">
      <c r="F4657" s="87">
        <f t="shared" si="10"/>
        <v>0</v>
      </c>
      <c r="S4657" s="293" t="e">
        <f ca="1">IF(R4657=#REF!,TODAY()-B4657,$R$4)</f>
        <v>#REF!</v>
      </c>
    </row>
    <row r="4658" spans="6:19" x14ac:dyDescent="0.25">
      <c r="F4658" s="87">
        <f t="shared" si="10"/>
        <v>0</v>
      </c>
      <c r="S4658" s="293" t="e">
        <f ca="1">IF(R4658=#REF!,TODAY()-B4658,$R$4)</f>
        <v>#REF!</v>
      </c>
    </row>
    <row r="4659" spans="6:19" x14ac:dyDescent="0.25">
      <c r="F4659" s="87">
        <f t="shared" si="10"/>
        <v>0</v>
      </c>
      <c r="S4659" s="293" t="e">
        <f ca="1">IF(R4659=#REF!,TODAY()-B4659,$R$4)</f>
        <v>#REF!</v>
      </c>
    </row>
    <row r="4660" spans="6:19" x14ac:dyDescent="0.25">
      <c r="F4660" s="87">
        <f t="shared" si="10"/>
        <v>0</v>
      </c>
      <c r="S4660" s="293" t="e">
        <f ca="1">IF(R4660=#REF!,TODAY()-B4660,$R$4)</f>
        <v>#REF!</v>
      </c>
    </row>
    <row r="4661" spans="6:19" x14ac:dyDescent="0.25">
      <c r="F4661" s="87">
        <f t="shared" si="10"/>
        <v>0</v>
      </c>
      <c r="S4661" s="293" t="e">
        <f ca="1">IF(R4661=#REF!,TODAY()-B4661,$R$4)</f>
        <v>#REF!</v>
      </c>
    </row>
    <row r="4662" spans="6:19" x14ac:dyDescent="0.25">
      <c r="F4662" s="87">
        <f t="shared" si="10"/>
        <v>0</v>
      </c>
      <c r="S4662" s="293" t="e">
        <f ca="1">IF(R4662=#REF!,TODAY()-B4662,$R$4)</f>
        <v>#REF!</v>
      </c>
    </row>
    <row r="4663" spans="6:19" x14ac:dyDescent="0.25">
      <c r="F4663" s="87">
        <f t="shared" si="10"/>
        <v>0</v>
      </c>
      <c r="S4663" s="293" t="e">
        <f ca="1">IF(R4663=#REF!,TODAY()-B4663,$R$4)</f>
        <v>#REF!</v>
      </c>
    </row>
    <row r="4664" spans="6:19" x14ac:dyDescent="0.25">
      <c r="F4664" s="87">
        <f t="shared" si="10"/>
        <v>0</v>
      </c>
      <c r="S4664" s="293" t="e">
        <f ca="1">IF(R4664=#REF!,TODAY()-B4664,$R$4)</f>
        <v>#REF!</v>
      </c>
    </row>
    <row r="4665" spans="6:19" x14ac:dyDescent="0.25">
      <c r="F4665" s="87">
        <f t="shared" si="10"/>
        <v>0</v>
      </c>
      <c r="S4665" s="293" t="e">
        <f ca="1">IF(R4665=#REF!,TODAY()-B4665,$R$4)</f>
        <v>#REF!</v>
      </c>
    </row>
    <row r="4666" spans="6:19" x14ac:dyDescent="0.25">
      <c r="F4666" s="87">
        <f t="shared" si="10"/>
        <v>0</v>
      </c>
      <c r="S4666" s="293" t="e">
        <f ca="1">IF(R4666=#REF!,TODAY()-B4666,$R$4)</f>
        <v>#REF!</v>
      </c>
    </row>
    <row r="4667" spans="6:19" x14ac:dyDescent="0.25">
      <c r="F4667" s="87">
        <f t="shared" si="10"/>
        <v>0</v>
      </c>
      <c r="S4667" s="293" t="e">
        <f ca="1">IF(R4667=#REF!,TODAY()-B4667,$R$4)</f>
        <v>#REF!</v>
      </c>
    </row>
    <row r="4668" spans="6:19" x14ac:dyDescent="0.25">
      <c r="F4668" s="87">
        <f t="shared" si="10"/>
        <v>0</v>
      </c>
      <c r="S4668" s="293" t="e">
        <f ca="1">IF(R4668=#REF!,TODAY()-B4668,$R$4)</f>
        <v>#REF!</v>
      </c>
    </row>
    <row r="4669" spans="6:19" x14ac:dyDescent="0.25">
      <c r="F4669" s="87">
        <f t="shared" si="10"/>
        <v>0</v>
      </c>
      <c r="S4669" s="293" t="e">
        <f ca="1">IF(R4669=#REF!,TODAY()-B4669,$R$4)</f>
        <v>#REF!</v>
      </c>
    </row>
    <row r="4670" spans="6:19" x14ac:dyDescent="0.25">
      <c r="F4670" s="87">
        <f t="shared" si="10"/>
        <v>0</v>
      </c>
      <c r="S4670" s="293" t="e">
        <f ca="1">IF(R4670=#REF!,TODAY()-B4670,$R$4)</f>
        <v>#REF!</v>
      </c>
    </row>
    <row r="4671" spans="6:19" x14ac:dyDescent="0.25">
      <c r="F4671" s="87">
        <f t="shared" si="10"/>
        <v>0</v>
      </c>
      <c r="S4671" s="293" t="e">
        <f ca="1">IF(R4671=#REF!,TODAY()-B4671,$R$4)</f>
        <v>#REF!</v>
      </c>
    </row>
    <row r="4672" spans="6:19" x14ac:dyDescent="0.25">
      <c r="F4672" s="87">
        <f t="shared" ref="F4672:F4735" si="11">D4672+E4672</f>
        <v>0</v>
      </c>
      <c r="S4672" s="293" t="e">
        <f ca="1">IF(R4672=#REF!,TODAY()-B4672,$R$4)</f>
        <v>#REF!</v>
      </c>
    </row>
    <row r="4673" spans="6:19" x14ac:dyDescent="0.25">
      <c r="F4673" s="87">
        <f t="shared" si="11"/>
        <v>0</v>
      </c>
      <c r="S4673" s="293" t="e">
        <f ca="1">IF(R4673=#REF!,TODAY()-B4673,$R$4)</f>
        <v>#REF!</v>
      </c>
    </row>
    <row r="4674" spans="6:19" x14ac:dyDescent="0.25">
      <c r="F4674" s="87">
        <f t="shared" si="11"/>
        <v>0</v>
      </c>
      <c r="S4674" s="293" t="e">
        <f ca="1">IF(R4674=#REF!,TODAY()-B4674,$R$4)</f>
        <v>#REF!</v>
      </c>
    </row>
    <row r="4675" spans="6:19" x14ac:dyDescent="0.25">
      <c r="F4675" s="87">
        <f t="shared" si="11"/>
        <v>0</v>
      </c>
      <c r="S4675" s="293" t="e">
        <f ca="1">IF(R4675=#REF!,TODAY()-B4675,$R$4)</f>
        <v>#REF!</v>
      </c>
    </row>
    <row r="4676" spans="6:19" x14ac:dyDescent="0.25">
      <c r="F4676" s="87">
        <f t="shared" si="11"/>
        <v>0</v>
      </c>
      <c r="S4676" s="293" t="e">
        <f ca="1">IF(R4676=#REF!,TODAY()-B4676,$R$4)</f>
        <v>#REF!</v>
      </c>
    </row>
    <row r="4677" spans="6:19" x14ac:dyDescent="0.25">
      <c r="F4677" s="87">
        <f t="shared" si="11"/>
        <v>0</v>
      </c>
      <c r="S4677" s="293" t="e">
        <f ca="1">IF(R4677=#REF!,TODAY()-B4677,$R$4)</f>
        <v>#REF!</v>
      </c>
    </row>
    <row r="4678" spans="6:19" x14ac:dyDescent="0.25">
      <c r="F4678" s="87">
        <f t="shared" si="11"/>
        <v>0</v>
      </c>
      <c r="S4678" s="293" t="e">
        <f ca="1">IF(R4678=#REF!,TODAY()-B4678,$R$4)</f>
        <v>#REF!</v>
      </c>
    </row>
    <row r="4679" spans="6:19" x14ac:dyDescent="0.25">
      <c r="F4679" s="87">
        <f t="shared" si="11"/>
        <v>0</v>
      </c>
      <c r="S4679" s="293" t="e">
        <f ca="1">IF(R4679=#REF!,TODAY()-B4679,$R$4)</f>
        <v>#REF!</v>
      </c>
    </row>
    <row r="4680" spans="6:19" x14ac:dyDescent="0.25">
      <c r="F4680" s="87">
        <f t="shared" si="11"/>
        <v>0</v>
      </c>
      <c r="S4680" s="293" t="e">
        <f ca="1">IF(R4680=#REF!,TODAY()-B4680,$R$4)</f>
        <v>#REF!</v>
      </c>
    </row>
    <row r="4681" spans="6:19" x14ac:dyDescent="0.25">
      <c r="F4681" s="87">
        <f t="shared" si="11"/>
        <v>0</v>
      </c>
      <c r="S4681" s="293" t="e">
        <f ca="1">IF(R4681=#REF!,TODAY()-B4681,$R$4)</f>
        <v>#REF!</v>
      </c>
    </row>
    <row r="4682" spans="6:19" x14ac:dyDescent="0.25">
      <c r="F4682" s="87">
        <f t="shared" si="11"/>
        <v>0</v>
      </c>
      <c r="S4682" s="293" t="e">
        <f ca="1">IF(R4682=#REF!,TODAY()-B4682,$R$4)</f>
        <v>#REF!</v>
      </c>
    </row>
    <row r="4683" spans="6:19" x14ac:dyDescent="0.25">
      <c r="F4683" s="87">
        <f t="shared" si="11"/>
        <v>0</v>
      </c>
      <c r="S4683" s="293" t="e">
        <f ca="1">IF(R4683=#REF!,TODAY()-B4683,$R$4)</f>
        <v>#REF!</v>
      </c>
    </row>
    <row r="4684" spans="6:19" x14ac:dyDescent="0.25">
      <c r="F4684" s="87">
        <f t="shared" si="11"/>
        <v>0</v>
      </c>
      <c r="S4684" s="293" t="e">
        <f ca="1">IF(R4684=#REF!,TODAY()-B4684,$R$4)</f>
        <v>#REF!</v>
      </c>
    </row>
    <row r="4685" spans="6:19" x14ac:dyDescent="0.25">
      <c r="F4685" s="87">
        <f t="shared" si="11"/>
        <v>0</v>
      </c>
      <c r="S4685" s="293" t="e">
        <f ca="1">IF(R4685=#REF!,TODAY()-B4685,$R$4)</f>
        <v>#REF!</v>
      </c>
    </row>
    <row r="4686" spans="6:19" x14ac:dyDescent="0.25">
      <c r="F4686" s="87">
        <f t="shared" si="11"/>
        <v>0</v>
      </c>
      <c r="S4686" s="293" t="e">
        <f ca="1">IF(R4686=#REF!,TODAY()-B4686,$R$4)</f>
        <v>#REF!</v>
      </c>
    </row>
    <row r="4687" spans="6:19" x14ac:dyDescent="0.25">
      <c r="F4687" s="87">
        <f t="shared" si="11"/>
        <v>0</v>
      </c>
      <c r="S4687" s="293" t="e">
        <f ca="1">IF(R4687=#REF!,TODAY()-B4687,$R$4)</f>
        <v>#REF!</v>
      </c>
    </row>
    <row r="4688" spans="6:19" x14ac:dyDescent="0.25">
      <c r="F4688" s="87">
        <f t="shared" si="11"/>
        <v>0</v>
      </c>
      <c r="S4688" s="293" t="e">
        <f ca="1">IF(R4688=#REF!,TODAY()-B4688,$R$4)</f>
        <v>#REF!</v>
      </c>
    </row>
    <row r="4689" spans="6:19" x14ac:dyDescent="0.25">
      <c r="F4689" s="87">
        <f t="shared" si="11"/>
        <v>0</v>
      </c>
      <c r="S4689" s="293" t="e">
        <f ca="1">IF(R4689=#REF!,TODAY()-B4689,$R$4)</f>
        <v>#REF!</v>
      </c>
    </row>
    <row r="4690" spans="6:19" x14ac:dyDescent="0.25">
      <c r="F4690" s="87">
        <f t="shared" si="11"/>
        <v>0</v>
      </c>
      <c r="S4690" s="293" t="e">
        <f ca="1">IF(R4690=#REF!,TODAY()-B4690,$R$4)</f>
        <v>#REF!</v>
      </c>
    </row>
    <row r="4691" spans="6:19" x14ac:dyDescent="0.25">
      <c r="F4691" s="87">
        <f t="shared" si="11"/>
        <v>0</v>
      </c>
      <c r="S4691" s="293" t="e">
        <f ca="1">IF(R4691=#REF!,TODAY()-B4691,$R$4)</f>
        <v>#REF!</v>
      </c>
    </row>
    <row r="4692" spans="6:19" x14ac:dyDescent="0.25">
      <c r="F4692" s="87">
        <f t="shared" si="11"/>
        <v>0</v>
      </c>
      <c r="S4692" s="293" t="e">
        <f ca="1">IF(R4692=#REF!,TODAY()-B4692,$R$4)</f>
        <v>#REF!</v>
      </c>
    </row>
    <row r="4693" spans="6:19" x14ac:dyDescent="0.25">
      <c r="F4693" s="87">
        <f t="shared" si="11"/>
        <v>0</v>
      </c>
      <c r="S4693" s="293" t="e">
        <f ca="1">IF(R4693=#REF!,TODAY()-B4693,$R$4)</f>
        <v>#REF!</v>
      </c>
    </row>
    <row r="4694" spans="6:19" x14ac:dyDescent="0.25">
      <c r="F4694" s="87">
        <f t="shared" si="11"/>
        <v>0</v>
      </c>
      <c r="S4694" s="293" t="e">
        <f ca="1">IF(R4694=#REF!,TODAY()-B4694,$R$4)</f>
        <v>#REF!</v>
      </c>
    </row>
    <row r="4695" spans="6:19" x14ac:dyDescent="0.25">
      <c r="F4695" s="87">
        <f t="shared" si="11"/>
        <v>0</v>
      </c>
      <c r="S4695" s="293" t="e">
        <f ca="1">IF(R4695=#REF!,TODAY()-B4695,$R$4)</f>
        <v>#REF!</v>
      </c>
    </row>
    <row r="4696" spans="6:19" x14ac:dyDescent="0.25">
      <c r="F4696" s="87">
        <f t="shared" si="11"/>
        <v>0</v>
      </c>
      <c r="S4696" s="293" t="e">
        <f ca="1">IF(R4696=#REF!,TODAY()-B4696,$R$4)</f>
        <v>#REF!</v>
      </c>
    </row>
    <row r="4697" spans="6:19" x14ac:dyDescent="0.25">
      <c r="F4697" s="87">
        <f t="shared" si="11"/>
        <v>0</v>
      </c>
      <c r="S4697" s="293" t="e">
        <f ca="1">IF(R4697=#REF!,TODAY()-B4697,$R$4)</f>
        <v>#REF!</v>
      </c>
    </row>
    <row r="4698" spans="6:19" x14ac:dyDescent="0.25">
      <c r="F4698" s="87">
        <f t="shared" si="11"/>
        <v>0</v>
      </c>
      <c r="S4698" s="293" t="e">
        <f ca="1">IF(R4698=#REF!,TODAY()-B4698,$R$4)</f>
        <v>#REF!</v>
      </c>
    </row>
    <row r="4699" spans="6:19" x14ac:dyDescent="0.25">
      <c r="F4699" s="87">
        <f t="shared" si="11"/>
        <v>0</v>
      </c>
      <c r="S4699" s="293" t="e">
        <f ca="1">IF(R4699=#REF!,TODAY()-B4699,$R$4)</f>
        <v>#REF!</v>
      </c>
    </row>
    <row r="4700" spans="6:19" x14ac:dyDescent="0.25">
      <c r="F4700" s="87">
        <f t="shared" si="11"/>
        <v>0</v>
      </c>
      <c r="S4700" s="293" t="e">
        <f ca="1">IF(R4700=#REF!,TODAY()-B4700,$R$4)</f>
        <v>#REF!</v>
      </c>
    </row>
    <row r="4701" spans="6:19" x14ac:dyDescent="0.25">
      <c r="F4701" s="87">
        <f t="shared" si="11"/>
        <v>0</v>
      </c>
      <c r="S4701" s="293" t="e">
        <f ca="1">IF(R4701=#REF!,TODAY()-B4701,$R$4)</f>
        <v>#REF!</v>
      </c>
    </row>
    <row r="4702" spans="6:19" x14ac:dyDescent="0.25">
      <c r="F4702" s="87">
        <f t="shared" si="11"/>
        <v>0</v>
      </c>
      <c r="S4702" s="293" t="e">
        <f ca="1">IF(R4702=#REF!,TODAY()-B4702,$R$4)</f>
        <v>#REF!</v>
      </c>
    </row>
    <row r="4703" spans="6:19" x14ac:dyDescent="0.25">
      <c r="F4703" s="87">
        <f t="shared" si="11"/>
        <v>0</v>
      </c>
      <c r="S4703" s="293" t="e">
        <f ca="1">IF(R4703=#REF!,TODAY()-B4703,$R$4)</f>
        <v>#REF!</v>
      </c>
    </row>
    <row r="4704" spans="6:19" x14ac:dyDescent="0.25">
      <c r="F4704" s="87">
        <f t="shared" si="11"/>
        <v>0</v>
      </c>
      <c r="S4704" s="293" t="e">
        <f ca="1">IF(R4704=#REF!,TODAY()-B4704,$R$4)</f>
        <v>#REF!</v>
      </c>
    </row>
    <row r="4705" spans="6:19" x14ac:dyDescent="0.25">
      <c r="F4705" s="87">
        <f t="shared" si="11"/>
        <v>0</v>
      </c>
      <c r="S4705" s="293" t="e">
        <f ca="1">IF(R4705=#REF!,TODAY()-B4705,$R$4)</f>
        <v>#REF!</v>
      </c>
    </row>
    <row r="4706" spans="6:19" x14ac:dyDescent="0.25">
      <c r="F4706" s="87">
        <f t="shared" si="11"/>
        <v>0</v>
      </c>
      <c r="S4706" s="293" t="e">
        <f ca="1">IF(R4706=#REF!,TODAY()-B4706,$R$4)</f>
        <v>#REF!</v>
      </c>
    </row>
    <row r="4707" spans="6:19" x14ac:dyDescent="0.25">
      <c r="F4707" s="87">
        <f t="shared" si="11"/>
        <v>0</v>
      </c>
      <c r="S4707" s="293" t="e">
        <f ca="1">IF(R4707=#REF!,TODAY()-B4707,$R$4)</f>
        <v>#REF!</v>
      </c>
    </row>
    <row r="4708" spans="6:19" x14ac:dyDescent="0.25">
      <c r="F4708" s="87">
        <f t="shared" si="11"/>
        <v>0</v>
      </c>
      <c r="S4708" s="293" t="e">
        <f ca="1">IF(R4708=#REF!,TODAY()-B4708,$R$4)</f>
        <v>#REF!</v>
      </c>
    </row>
    <row r="4709" spans="6:19" x14ac:dyDescent="0.25">
      <c r="F4709" s="87">
        <f t="shared" si="11"/>
        <v>0</v>
      </c>
      <c r="S4709" s="293" t="e">
        <f ca="1">IF(R4709=#REF!,TODAY()-B4709,$R$4)</f>
        <v>#REF!</v>
      </c>
    </row>
    <row r="4710" spans="6:19" x14ac:dyDescent="0.25">
      <c r="F4710" s="87">
        <f t="shared" si="11"/>
        <v>0</v>
      </c>
      <c r="S4710" s="293" t="e">
        <f ca="1">IF(R4710=#REF!,TODAY()-B4710,$R$4)</f>
        <v>#REF!</v>
      </c>
    </row>
    <row r="4711" spans="6:19" x14ac:dyDescent="0.25">
      <c r="F4711" s="87">
        <f t="shared" si="11"/>
        <v>0</v>
      </c>
      <c r="S4711" s="293" t="e">
        <f ca="1">IF(R4711=#REF!,TODAY()-B4711,$R$4)</f>
        <v>#REF!</v>
      </c>
    </row>
    <row r="4712" spans="6:19" x14ac:dyDescent="0.25">
      <c r="F4712" s="87">
        <f t="shared" si="11"/>
        <v>0</v>
      </c>
      <c r="S4712" s="293" t="e">
        <f ca="1">IF(R4712=#REF!,TODAY()-B4712,$R$4)</f>
        <v>#REF!</v>
      </c>
    </row>
    <row r="4713" spans="6:19" x14ac:dyDescent="0.25">
      <c r="F4713" s="87">
        <f t="shared" si="11"/>
        <v>0</v>
      </c>
      <c r="S4713" s="293" t="e">
        <f ca="1">IF(R4713=#REF!,TODAY()-B4713,$R$4)</f>
        <v>#REF!</v>
      </c>
    </row>
    <row r="4714" spans="6:19" x14ac:dyDescent="0.25">
      <c r="F4714" s="87">
        <f t="shared" si="11"/>
        <v>0</v>
      </c>
      <c r="S4714" s="293" t="e">
        <f ca="1">IF(R4714=#REF!,TODAY()-B4714,$R$4)</f>
        <v>#REF!</v>
      </c>
    </row>
    <row r="4715" spans="6:19" x14ac:dyDescent="0.25">
      <c r="F4715" s="87">
        <f t="shared" si="11"/>
        <v>0</v>
      </c>
      <c r="S4715" s="293" t="e">
        <f ca="1">IF(R4715=#REF!,TODAY()-B4715,$R$4)</f>
        <v>#REF!</v>
      </c>
    </row>
    <row r="4716" spans="6:19" x14ac:dyDescent="0.25">
      <c r="F4716" s="87">
        <f t="shared" si="11"/>
        <v>0</v>
      </c>
      <c r="S4716" s="293" t="e">
        <f ca="1">IF(R4716=#REF!,TODAY()-B4716,$R$4)</f>
        <v>#REF!</v>
      </c>
    </row>
    <row r="4717" spans="6:19" x14ac:dyDescent="0.25">
      <c r="F4717" s="87">
        <f t="shared" si="11"/>
        <v>0</v>
      </c>
      <c r="S4717" s="293" t="e">
        <f ca="1">IF(R4717=#REF!,TODAY()-B4717,$R$4)</f>
        <v>#REF!</v>
      </c>
    </row>
    <row r="4718" spans="6:19" x14ac:dyDescent="0.25">
      <c r="F4718" s="87">
        <f t="shared" si="11"/>
        <v>0</v>
      </c>
      <c r="S4718" s="293" t="e">
        <f ca="1">IF(R4718=#REF!,TODAY()-B4718,$R$4)</f>
        <v>#REF!</v>
      </c>
    </row>
    <row r="4719" spans="6:19" x14ac:dyDescent="0.25">
      <c r="F4719" s="87">
        <f t="shared" si="11"/>
        <v>0</v>
      </c>
      <c r="S4719" s="293" t="e">
        <f ca="1">IF(R4719=#REF!,TODAY()-B4719,$R$4)</f>
        <v>#REF!</v>
      </c>
    </row>
    <row r="4720" spans="6:19" x14ac:dyDescent="0.25">
      <c r="F4720" s="87">
        <f t="shared" si="11"/>
        <v>0</v>
      </c>
      <c r="S4720" s="293" t="e">
        <f ca="1">IF(R4720=#REF!,TODAY()-B4720,$R$4)</f>
        <v>#REF!</v>
      </c>
    </row>
    <row r="4721" spans="6:19" x14ac:dyDescent="0.25">
      <c r="F4721" s="87">
        <f t="shared" si="11"/>
        <v>0</v>
      </c>
      <c r="S4721" s="293" t="e">
        <f ca="1">IF(R4721=#REF!,TODAY()-B4721,$R$4)</f>
        <v>#REF!</v>
      </c>
    </row>
    <row r="4722" spans="6:19" x14ac:dyDescent="0.25">
      <c r="F4722" s="87">
        <f t="shared" si="11"/>
        <v>0</v>
      </c>
      <c r="S4722" s="293" t="e">
        <f ca="1">IF(R4722=#REF!,TODAY()-B4722,$R$4)</f>
        <v>#REF!</v>
      </c>
    </row>
    <row r="4723" spans="6:19" x14ac:dyDescent="0.25">
      <c r="F4723" s="87">
        <f t="shared" si="11"/>
        <v>0</v>
      </c>
      <c r="S4723" s="293" t="e">
        <f ca="1">IF(R4723=#REF!,TODAY()-B4723,$R$4)</f>
        <v>#REF!</v>
      </c>
    </row>
    <row r="4724" spans="6:19" x14ac:dyDescent="0.25">
      <c r="F4724" s="87">
        <f t="shared" si="11"/>
        <v>0</v>
      </c>
      <c r="S4724" s="293" t="e">
        <f ca="1">IF(R4724=#REF!,TODAY()-B4724,$R$4)</f>
        <v>#REF!</v>
      </c>
    </row>
    <row r="4725" spans="6:19" x14ac:dyDescent="0.25">
      <c r="F4725" s="87">
        <f t="shared" si="11"/>
        <v>0</v>
      </c>
      <c r="S4725" s="293" t="e">
        <f ca="1">IF(R4725=#REF!,TODAY()-B4725,$R$4)</f>
        <v>#REF!</v>
      </c>
    </row>
    <row r="4726" spans="6:19" x14ac:dyDescent="0.25">
      <c r="F4726" s="87">
        <f t="shared" si="11"/>
        <v>0</v>
      </c>
      <c r="S4726" s="293" t="e">
        <f ca="1">IF(R4726=#REF!,TODAY()-B4726,$R$4)</f>
        <v>#REF!</v>
      </c>
    </row>
    <row r="4727" spans="6:19" x14ac:dyDescent="0.25">
      <c r="F4727" s="87">
        <f t="shared" si="11"/>
        <v>0</v>
      </c>
      <c r="S4727" s="293" t="e">
        <f ca="1">IF(R4727=#REF!,TODAY()-B4727,$R$4)</f>
        <v>#REF!</v>
      </c>
    </row>
    <row r="4728" spans="6:19" x14ac:dyDescent="0.25">
      <c r="F4728" s="87">
        <f t="shared" si="11"/>
        <v>0</v>
      </c>
      <c r="S4728" s="293" t="e">
        <f ca="1">IF(R4728=#REF!,TODAY()-B4728,$R$4)</f>
        <v>#REF!</v>
      </c>
    </row>
    <row r="4729" spans="6:19" x14ac:dyDescent="0.25">
      <c r="F4729" s="87">
        <f t="shared" si="11"/>
        <v>0</v>
      </c>
      <c r="S4729" s="293" t="e">
        <f ca="1">IF(R4729=#REF!,TODAY()-B4729,$R$4)</f>
        <v>#REF!</v>
      </c>
    </row>
    <row r="4730" spans="6:19" x14ac:dyDescent="0.25">
      <c r="F4730" s="87">
        <f t="shared" si="11"/>
        <v>0</v>
      </c>
      <c r="S4730" s="293" t="e">
        <f ca="1">IF(R4730=#REF!,TODAY()-B4730,$R$4)</f>
        <v>#REF!</v>
      </c>
    </row>
    <row r="4731" spans="6:19" x14ac:dyDescent="0.25">
      <c r="F4731" s="87">
        <f t="shared" si="11"/>
        <v>0</v>
      </c>
      <c r="S4731" s="293" t="e">
        <f ca="1">IF(R4731=#REF!,TODAY()-B4731,$R$4)</f>
        <v>#REF!</v>
      </c>
    </row>
    <row r="4732" spans="6:19" x14ac:dyDescent="0.25">
      <c r="F4732" s="87">
        <f t="shared" si="11"/>
        <v>0</v>
      </c>
      <c r="S4732" s="293" t="e">
        <f ca="1">IF(R4732=#REF!,TODAY()-B4732,$R$4)</f>
        <v>#REF!</v>
      </c>
    </row>
    <row r="4733" spans="6:19" x14ac:dyDescent="0.25">
      <c r="F4733" s="87">
        <f t="shared" si="11"/>
        <v>0</v>
      </c>
      <c r="S4733" s="293" t="e">
        <f ca="1">IF(R4733=#REF!,TODAY()-B4733,$R$4)</f>
        <v>#REF!</v>
      </c>
    </row>
    <row r="4734" spans="6:19" x14ac:dyDescent="0.25">
      <c r="F4734" s="87">
        <f t="shared" si="11"/>
        <v>0</v>
      </c>
      <c r="S4734" s="293" t="e">
        <f ca="1">IF(R4734=#REF!,TODAY()-B4734,$R$4)</f>
        <v>#REF!</v>
      </c>
    </row>
    <row r="4735" spans="6:19" x14ac:dyDescent="0.25">
      <c r="F4735" s="87">
        <f t="shared" si="11"/>
        <v>0</v>
      </c>
      <c r="S4735" s="293" t="e">
        <f ca="1">IF(R4735=#REF!,TODAY()-B4735,$R$4)</f>
        <v>#REF!</v>
      </c>
    </row>
    <row r="4736" spans="6:19" x14ac:dyDescent="0.25">
      <c r="F4736" s="87">
        <f t="shared" ref="F4736:F4799" si="12">D4736+E4736</f>
        <v>0</v>
      </c>
      <c r="S4736" s="293" t="e">
        <f ca="1">IF(R4736=#REF!,TODAY()-B4736,$R$4)</f>
        <v>#REF!</v>
      </c>
    </row>
    <row r="4737" spans="6:19" x14ac:dyDescent="0.25">
      <c r="F4737" s="87">
        <f t="shared" si="12"/>
        <v>0</v>
      </c>
      <c r="S4737" s="293" t="e">
        <f ca="1">IF(R4737=#REF!,TODAY()-B4737,$R$4)</f>
        <v>#REF!</v>
      </c>
    </row>
    <row r="4738" spans="6:19" x14ac:dyDescent="0.25">
      <c r="F4738" s="87">
        <f t="shared" si="12"/>
        <v>0</v>
      </c>
      <c r="S4738" s="293" t="e">
        <f ca="1">IF(R4738=#REF!,TODAY()-B4738,$R$4)</f>
        <v>#REF!</v>
      </c>
    </row>
    <row r="4739" spans="6:19" x14ac:dyDescent="0.25">
      <c r="F4739" s="87">
        <f t="shared" si="12"/>
        <v>0</v>
      </c>
      <c r="S4739" s="293" t="e">
        <f ca="1">IF(R4739=#REF!,TODAY()-B4739,$R$4)</f>
        <v>#REF!</v>
      </c>
    </row>
    <row r="4740" spans="6:19" x14ac:dyDescent="0.25">
      <c r="F4740" s="87">
        <f t="shared" si="12"/>
        <v>0</v>
      </c>
      <c r="S4740" s="293" t="e">
        <f ca="1">IF(R4740=#REF!,TODAY()-B4740,$R$4)</f>
        <v>#REF!</v>
      </c>
    </row>
    <row r="4741" spans="6:19" x14ac:dyDescent="0.25">
      <c r="F4741" s="87">
        <f t="shared" si="12"/>
        <v>0</v>
      </c>
      <c r="S4741" s="293" t="e">
        <f ca="1">IF(R4741=#REF!,TODAY()-B4741,$R$4)</f>
        <v>#REF!</v>
      </c>
    </row>
    <row r="4742" spans="6:19" x14ac:dyDescent="0.25">
      <c r="F4742" s="87">
        <f t="shared" si="12"/>
        <v>0</v>
      </c>
      <c r="S4742" s="293" t="e">
        <f ca="1">IF(R4742=#REF!,TODAY()-B4742,$R$4)</f>
        <v>#REF!</v>
      </c>
    </row>
    <row r="4743" spans="6:19" x14ac:dyDescent="0.25">
      <c r="F4743" s="87">
        <f t="shared" si="12"/>
        <v>0</v>
      </c>
      <c r="S4743" s="293" t="e">
        <f ca="1">IF(R4743=#REF!,TODAY()-B4743,$R$4)</f>
        <v>#REF!</v>
      </c>
    </row>
    <row r="4744" spans="6:19" x14ac:dyDescent="0.25">
      <c r="F4744" s="87">
        <f t="shared" si="12"/>
        <v>0</v>
      </c>
      <c r="S4744" s="293" t="e">
        <f ca="1">IF(R4744=#REF!,TODAY()-B4744,$R$4)</f>
        <v>#REF!</v>
      </c>
    </row>
    <row r="4745" spans="6:19" x14ac:dyDescent="0.25">
      <c r="F4745" s="87">
        <f t="shared" si="12"/>
        <v>0</v>
      </c>
      <c r="S4745" s="293" t="e">
        <f ca="1">IF(R4745=#REF!,TODAY()-B4745,$R$4)</f>
        <v>#REF!</v>
      </c>
    </row>
    <row r="4746" spans="6:19" x14ac:dyDescent="0.25">
      <c r="F4746" s="87">
        <f t="shared" si="12"/>
        <v>0</v>
      </c>
      <c r="S4746" s="293" t="e">
        <f ca="1">IF(R4746=#REF!,TODAY()-B4746,$R$4)</f>
        <v>#REF!</v>
      </c>
    </row>
    <row r="4747" spans="6:19" x14ac:dyDescent="0.25">
      <c r="F4747" s="87">
        <f t="shared" si="12"/>
        <v>0</v>
      </c>
      <c r="S4747" s="293" t="e">
        <f ca="1">IF(R4747=#REF!,TODAY()-B4747,$R$4)</f>
        <v>#REF!</v>
      </c>
    </row>
    <row r="4748" spans="6:19" x14ac:dyDescent="0.25">
      <c r="F4748" s="87">
        <f t="shared" si="12"/>
        <v>0</v>
      </c>
      <c r="S4748" s="293" t="e">
        <f ca="1">IF(R4748=#REF!,TODAY()-B4748,$R$4)</f>
        <v>#REF!</v>
      </c>
    </row>
    <row r="4749" spans="6:19" x14ac:dyDescent="0.25">
      <c r="F4749" s="87">
        <f t="shared" si="12"/>
        <v>0</v>
      </c>
      <c r="S4749" s="293" t="e">
        <f ca="1">IF(R4749=#REF!,TODAY()-B4749,$R$4)</f>
        <v>#REF!</v>
      </c>
    </row>
    <row r="4750" spans="6:19" x14ac:dyDescent="0.25">
      <c r="F4750" s="87">
        <f t="shared" si="12"/>
        <v>0</v>
      </c>
      <c r="S4750" s="293" t="e">
        <f ca="1">IF(R4750=#REF!,TODAY()-B4750,$R$4)</f>
        <v>#REF!</v>
      </c>
    </row>
    <row r="4751" spans="6:19" x14ac:dyDescent="0.25">
      <c r="F4751" s="87">
        <f t="shared" si="12"/>
        <v>0</v>
      </c>
      <c r="S4751" s="293" t="e">
        <f ca="1">IF(R4751=#REF!,TODAY()-B4751,$R$4)</f>
        <v>#REF!</v>
      </c>
    </row>
    <row r="4752" spans="6:19" x14ac:dyDescent="0.25">
      <c r="F4752" s="87">
        <f t="shared" si="12"/>
        <v>0</v>
      </c>
      <c r="S4752" s="293" t="e">
        <f ca="1">IF(R4752=#REF!,TODAY()-B4752,$R$4)</f>
        <v>#REF!</v>
      </c>
    </row>
    <row r="4753" spans="6:19" x14ac:dyDescent="0.25">
      <c r="F4753" s="87">
        <f t="shared" si="12"/>
        <v>0</v>
      </c>
      <c r="S4753" s="293" t="e">
        <f ca="1">IF(R4753=#REF!,TODAY()-B4753,$R$4)</f>
        <v>#REF!</v>
      </c>
    </row>
    <row r="4754" spans="6:19" x14ac:dyDescent="0.25">
      <c r="F4754" s="87">
        <f t="shared" si="12"/>
        <v>0</v>
      </c>
      <c r="S4754" s="293" t="e">
        <f ca="1">IF(R4754=#REF!,TODAY()-B4754,$R$4)</f>
        <v>#REF!</v>
      </c>
    </row>
    <row r="4755" spans="6:19" x14ac:dyDescent="0.25">
      <c r="F4755" s="87">
        <f t="shared" si="12"/>
        <v>0</v>
      </c>
      <c r="S4755" s="293" t="e">
        <f ca="1">IF(R4755=#REF!,TODAY()-B4755,$R$4)</f>
        <v>#REF!</v>
      </c>
    </row>
    <row r="4756" spans="6:19" x14ac:dyDescent="0.25">
      <c r="F4756" s="87">
        <f t="shared" si="12"/>
        <v>0</v>
      </c>
      <c r="S4756" s="293" t="e">
        <f ca="1">IF(R4756=#REF!,TODAY()-B4756,$R$4)</f>
        <v>#REF!</v>
      </c>
    </row>
    <row r="4757" spans="6:19" x14ac:dyDescent="0.25">
      <c r="F4757" s="87">
        <f t="shared" si="12"/>
        <v>0</v>
      </c>
      <c r="S4757" s="293" t="e">
        <f ca="1">IF(R4757=#REF!,TODAY()-B4757,$R$4)</f>
        <v>#REF!</v>
      </c>
    </row>
    <row r="4758" spans="6:19" x14ac:dyDescent="0.25">
      <c r="F4758" s="87">
        <f t="shared" si="12"/>
        <v>0</v>
      </c>
      <c r="S4758" s="293" t="e">
        <f ca="1">IF(R4758=#REF!,TODAY()-B4758,$R$4)</f>
        <v>#REF!</v>
      </c>
    </row>
    <row r="4759" spans="6:19" x14ac:dyDescent="0.25">
      <c r="F4759" s="87">
        <f t="shared" si="12"/>
        <v>0</v>
      </c>
      <c r="S4759" s="293" t="e">
        <f ca="1">IF(R4759=#REF!,TODAY()-B4759,$R$4)</f>
        <v>#REF!</v>
      </c>
    </row>
    <row r="4760" spans="6:19" x14ac:dyDescent="0.25">
      <c r="F4760" s="87">
        <f t="shared" si="12"/>
        <v>0</v>
      </c>
      <c r="S4760" s="293" t="e">
        <f ca="1">IF(R4760=#REF!,TODAY()-B4760,$R$4)</f>
        <v>#REF!</v>
      </c>
    </row>
    <row r="4761" spans="6:19" x14ac:dyDescent="0.25">
      <c r="F4761" s="87">
        <f t="shared" si="12"/>
        <v>0</v>
      </c>
      <c r="S4761" s="293" t="e">
        <f ca="1">IF(R4761=#REF!,TODAY()-B4761,$R$4)</f>
        <v>#REF!</v>
      </c>
    </row>
    <row r="4762" spans="6:19" x14ac:dyDescent="0.25">
      <c r="F4762" s="87">
        <f t="shared" si="12"/>
        <v>0</v>
      </c>
      <c r="S4762" s="293" t="e">
        <f ca="1">IF(R4762=#REF!,TODAY()-B4762,$R$4)</f>
        <v>#REF!</v>
      </c>
    </row>
    <row r="4763" spans="6:19" x14ac:dyDescent="0.25">
      <c r="F4763" s="87">
        <f t="shared" si="12"/>
        <v>0</v>
      </c>
      <c r="S4763" s="293" t="e">
        <f ca="1">IF(R4763=#REF!,TODAY()-B4763,$R$4)</f>
        <v>#REF!</v>
      </c>
    </row>
    <row r="4764" spans="6:19" x14ac:dyDescent="0.25">
      <c r="F4764" s="87">
        <f t="shared" si="12"/>
        <v>0</v>
      </c>
      <c r="S4764" s="293" t="e">
        <f ca="1">IF(R4764=#REF!,TODAY()-B4764,$R$4)</f>
        <v>#REF!</v>
      </c>
    </row>
    <row r="4765" spans="6:19" x14ac:dyDescent="0.25">
      <c r="F4765" s="87">
        <f t="shared" si="12"/>
        <v>0</v>
      </c>
      <c r="S4765" s="293" t="e">
        <f ca="1">IF(R4765=#REF!,TODAY()-B4765,$R$4)</f>
        <v>#REF!</v>
      </c>
    </row>
    <row r="4766" spans="6:19" x14ac:dyDescent="0.25">
      <c r="F4766" s="87">
        <f t="shared" si="12"/>
        <v>0</v>
      </c>
      <c r="S4766" s="293" t="e">
        <f ca="1">IF(R4766=#REF!,TODAY()-B4766,$R$4)</f>
        <v>#REF!</v>
      </c>
    </row>
    <row r="4767" spans="6:19" x14ac:dyDescent="0.25">
      <c r="F4767" s="87">
        <f t="shared" si="12"/>
        <v>0</v>
      </c>
      <c r="S4767" s="293" t="e">
        <f ca="1">IF(R4767=#REF!,TODAY()-B4767,$R$4)</f>
        <v>#REF!</v>
      </c>
    </row>
    <row r="4768" spans="6:19" x14ac:dyDescent="0.25">
      <c r="F4768" s="87">
        <f t="shared" si="12"/>
        <v>0</v>
      </c>
      <c r="S4768" s="293" t="e">
        <f ca="1">IF(R4768=#REF!,TODAY()-B4768,$R$4)</f>
        <v>#REF!</v>
      </c>
    </row>
    <row r="4769" spans="6:19" x14ac:dyDescent="0.25">
      <c r="F4769" s="87">
        <f t="shared" si="12"/>
        <v>0</v>
      </c>
      <c r="S4769" s="293" t="e">
        <f ca="1">IF(R4769=#REF!,TODAY()-B4769,$R$4)</f>
        <v>#REF!</v>
      </c>
    </row>
    <row r="4770" spans="6:19" x14ac:dyDescent="0.25">
      <c r="F4770" s="87">
        <f t="shared" si="12"/>
        <v>0</v>
      </c>
      <c r="S4770" s="293" t="e">
        <f ca="1">IF(R4770=#REF!,TODAY()-B4770,$R$4)</f>
        <v>#REF!</v>
      </c>
    </row>
    <row r="4771" spans="6:19" x14ac:dyDescent="0.25">
      <c r="F4771" s="87">
        <f t="shared" si="12"/>
        <v>0</v>
      </c>
      <c r="S4771" s="293" t="e">
        <f ca="1">IF(R4771=#REF!,TODAY()-B4771,$R$4)</f>
        <v>#REF!</v>
      </c>
    </row>
    <row r="4772" spans="6:19" x14ac:dyDescent="0.25">
      <c r="F4772" s="87">
        <f t="shared" si="12"/>
        <v>0</v>
      </c>
      <c r="S4772" s="293" t="e">
        <f ca="1">IF(R4772=#REF!,TODAY()-B4772,$R$4)</f>
        <v>#REF!</v>
      </c>
    </row>
    <row r="4773" spans="6:19" x14ac:dyDescent="0.25">
      <c r="F4773" s="87">
        <f t="shared" si="12"/>
        <v>0</v>
      </c>
      <c r="S4773" s="293" t="e">
        <f ca="1">IF(R4773=#REF!,TODAY()-B4773,$R$4)</f>
        <v>#REF!</v>
      </c>
    </row>
    <row r="4774" spans="6:19" x14ac:dyDescent="0.25">
      <c r="F4774" s="87">
        <f t="shared" si="12"/>
        <v>0</v>
      </c>
      <c r="S4774" s="293" t="e">
        <f ca="1">IF(R4774=#REF!,TODAY()-B4774,$R$4)</f>
        <v>#REF!</v>
      </c>
    </row>
    <row r="4775" spans="6:19" x14ac:dyDescent="0.25">
      <c r="F4775" s="87">
        <f t="shared" si="12"/>
        <v>0</v>
      </c>
      <c r="S4775" s="293" t="e">
        <f ca="1">IF(R4775=#REF!,TODAY()-B4775,$R$4)</f>
        <v>#REF!</v>
      </c>
    </row>
    <row r="4776" spans="6:19" x14ac:dyDescent="0.25">
      <c r="F4776" s="87">
        <f t="shared" si="12"/>
        <v>0</v>
      </c>
      <c r="S4776" s="293" t="e">
        <f ca="1">IF(R4776=#REF!,TODAY()-B4776,$R$4)</f>
        <v>#REF!</v>
      </c>
    </row>
    <row r="4777" spans="6:19" x14ac:dyDescent="0.25">
      <c r="F4777" s="87">
        <f t="shared" si="12"/>
        <v>0</v>
      </c>
      <c r="S4777" s="293" t="e">
        <f ca="1">IF(R4777=#REF!,TODAY()-B4777,$R$4)</f>
        <v>#REF!</v>
      </c>
    </row>
    <row r="4778" spans="6:19" x14ac:dyDescent="0.25">
      <c r="F4778" s="87">
        <f t="shared" si="12"/>
        <v>0</v>
      </c>
      <c r="S4778" s="293" t="e">
        <f ca="1">IF(R4778=#REF!,TODAY()-B4778,$R$4)</f>
        <v>#REF!</v>
      </c>
    </row>
    <row r="4779" spans="6:19" x14ac:dyDescent="0.25">
      <c r="F4779" s="87">
        <f t="shared" si="12"/>
        <v>0</v>
      </c>
      <c r="S4779" s="293" t="e">
        <f ca="1">IF(R4779=#REF!,TODAY()-B4779,$R$4)</f>
        <v>#REF!</v>
      </c>
    </row>
    <row r="4780" spans="6:19" x14ac:dyDescent="0.25">
      <c r="F4780" s="87">
        <f t="shared" si="12"/>
        <v>0</v>
      </c>
      <c r="S4780" s="293" t="e">
        <f ca="1">IF(R4780=#REF!,TODAY()-B4780,$R$4)</f>
        <v>#REF!</v>
      </c>
    </row>
    <row r="4781" spans="6:19" x14ac:dyDescent="0.25">
      <c r="F4781" s="87">
        <f t="shared" si="12"/>
        <v>0</v>
      </c>
      <c r="S4781" s="293" t="e">
        <f ca="1">IF(R4781=#REF!,TODAY()-B4781,$R$4)</f>
        <v>#REF!</v>
      </c>
    </row>
    <row r="4782" spans="6:19" x14ac:dyDescent="0.25">
      <c r="F4782" s="87">
        <f t="shared" si="12"/>
        <v>0</v>
      </c>
      <c r="S4782" s="293" t="e">
        <f ca="1">IF(R4782=#REF!,TODAY()-B4782,$R$4)</f>
        <v>#REF!</v>
      </c>
    </row>
    <row r="4783" spans="6:19" x14ac:dyDescent="0.25">
      <c r="F4783" s="87">
        <f t="shared" si="12"/>
        <v>0</v>
      </c>
      <c r="S4783" s="293" t="e">
        <f ca="1">IF(R4783=#REF!,TODAY()-B4783,$R$4)</f>
        <v>#REF!</v>
      </c>
    </row>
    <row r="4784" spans="6:19" x14ac:dyDescent="0.25">
      <c r="F4784" s="87">
        <f t="shared" si="12"/>
        <v>0</v>
      </c>
      <c r="S4784" s="293" t="e">
        <f ca="1">IF(R4784=#REF!,TODAY()-B4784,$R$4)</f>
        <v>#REF!</v>
      </c>
    </row>
    <row r="4785" spans="6:19" x14ac:dyDescent="0.25">
      <c r="F4785" s="87">
        <f t="shared" si="12"/>
        <v>0</v>
      </c>
      <c r="S4785" s="293" t="e">
        <f ca="1">IF(R4785=#REF!,TODAY()-B4785,$R$4)</f>
        <v>#REF!</v>
      </c>
    </row>
    <row r="4786" spans="6:19" x14ac:dyDescent="0.25">
      <c r="F4786" s="87">
        <f t="shared" si="12"/>
        <v>0</v>
      </c>
      <c r="S4786" s="293" t="e">
        <f ca="1">IF(R4786=#REF!,TODAY()-B4786,$R$4)</f>
        <v>#REF!</v>
      </c>
    </row>
    <row r="4787" spans="6:19" x14ac:dyDescent="0.25">
      <c r="F4787" s="87">
        <f t="shared" si="12"/>
        <v>0</v>
      </c>
      <c r="S4787" s="293" t="e">
        <f ca="1">IF(R4787=#REF!,TODAY()-B4787,$R$4)</f>
        <v>#REF!</v>
      </c>
    </row>
    <row r="4788" spans="6:19" x14ac:dyDescent="0.25">
      <c r="F4788" s="87">
        <f t="shared" si="12"/>
        <v>0</v>
      </c>
      <c r="S4788" s="293" t="e">
        <f ca="1">IF(R4788=#REF!,TODAY()-B4788,$R$4)</f>
        <v>#REF!</v>
      </c>
    </row>
    <row r="4789" spans="6:19" x14ac:dyDescent="0.25">
      <c r="F4789" s="87">
        <f t="shared" si="12"/>
        <v>0</v>
      </c>
      <c r="S4789" s="293" t="e">
        <f ca="1">IF(R4789=#REF!,TODAY()-B4789,$R$4)</f>
        <v>#REF!</v>
      </c>
    </row>
    <row r="4790" spans="6:19" x14ac:dyDescent="0.25">
      <c r="F4790" s="87">
        <f t="shared" si="12"/>
        <v>0</v>
      </c>
      <c r="S4790" s="293" t="e">
        <f ca="1">IF(R4790=#REF!,TODAY()-B4790,$R$4)</f>
        <v>#REF!</v>
      </c>
    </row>
    <row r="4791" spans="6:19" x14ac:dyDescent="0.25">
      <c r="F4791" s="87">
        <f t="shared" si="12"/>
        <v>0</v>
      </c>
      <c r="S4791" s="293" t="e">
        <f ca="1">IF(R4791=#REF!,TODAY()-B4791,$R$4)</f>
        <v>#REF!</v>
      </c>
    </row>
    <row r="4792" spans="6:19" x14ac:dyDescent="0.25">
      <c r="F4792" s="87">
        <f t="shared" si="12"/>
        <v>0</v>
      </c>
      <c r="S4792" s="293" t="e">
        <f ca="1">IF(R4792=#REF!,TODAY()-B4792,$R$4)</f>
        <v>#REF!</v>
      </c>
    </row>
    <row r="4793" spans="6:19" x14ac:dyDescent="0.25">
      <c r="F4793" s="87">
        <f t="shared" si="12"/>
        <v>0</v>
      </c>
      <c r="S4793" s="293" t="e">
        <f ca="1">IF(R4793=#REF!,TODAY()-B4793,$R$4)</f>
        <v>#REF!</v>
      </c>
    </row>
    <row r="4794" spans="6:19" x14ac:dyDescent="0.25">
      <c r="F4794" s="87">
        <f t="shared" si="12"/>
        <v>0</v>
      </c>
      <c r="S4794" s="293" t="e">
        <f ca="1">IF(R4794=#REF!,TODAY()-B4794,$R$4)</f>
        <v>#REF!</v>
      </c>
    </row>
    <row r="4795" spans="6:19" x14ac:dyDescent="0.25">
      <c r="F4795" s="87">
        <f t="shared" si="12"/>
        <v>0</v>
      </c>
      <c r="S4795" s="293" t="e">
        <f ca="1">IF(R4795=#REF!,TODAY()-B4795,$R$4)</f>
        <v>#REF!</v>
      </c>
    </row>
    <row r="4796" spans="6:19" x14ac:dyDescent="0.25">
      <c r="F4796" s="87">
        <f t="shared" si="12"/>
        <v>0</v>
      </c>
      <c r="S4796" s="293" t="e">
        <f ca="1">IF(R4796=#REF!,TODAY()-B4796,$R$4)</f>
        <v>#REF!</v>
      </c>
    </row>
    <row r="4797" spans="6:19" x14ac:dyDescent="0.25">
      <c r="F4797" s="87">
        <f t="shared" si="12"/>
        <v>0</v>
      </c>
      <c r="S4797" s="293" t="e">
        <f ca="1">IF(R4797=#REF!,TODAY()-B4797,$R$4)</f>
        <v>#REF!</v>
      </c>
    </row>
    <row r="4798" spans="6:19" x14ac:dyDescent="0.25">
      <c r="F4798" s="87">
        <f t="shared" si="12"/>
        <v>0</v>
      </c>
      <c r="S4798" s="293" t="e">
        <f ca="1">IF(R4798=#REF!,TODAY()-B4798,$R$4)</f>
        <v>#REF!</v>
      </c>
    </row>
    <row r="4799" spans="6:19" x14ac:dyDescent="0.25">
      <c r="F4799" s="87">
        <f t="shared" si="12"/>
        <v>0</v>
      </c>
      <c r="S4799" s="293" t="e">
        <f ca="1">IF(R4799=#REF!,TODAY()-B4799,$R$4)</f>
        <v>#REF!</v>
      </c>
    </row>
    <row r="4800" spans="6:19" x14ac:dyDescent="0.25">
      <c r="F4800" s="87">
        <f t="shared" ref="F4800:F4863" si="13">D4800+E4800</f>
        <v>0</v>
      </c>
      <c r="S4800" s="293" t="e">
        <f ca="1">IF(R4800=#REF!,TODAY()-B4800,$R$4)</f>
        <v>#REF!</v>
      </c>
    </row>
    <row r="4801" spans="6:19" x14ac:dyDescent="0.25">
      <c r="F4801" s="87">
        <f t="shared" si="13"/>
        <v>0</v>
      </c>
      <c r="S4801" s="293" t="e">
        <f ca="1">IF(R4801=#REF!,TODAY()-B4801,$R$4)</f>
        <v>#REF!</v>
      </c>
    </row>
    <row r="4802" spans="6:19" x14ac:dyDescent="0.25">
      <c r="F4802" s="87">
        <f t="shared" si="13"/>
        <v>0</v>
      </c>
      <c r="S4802" s="293" t="e">
        <f ca="1">IF(R4802=#REF!,TODAY()-B4802,$R$4)</f>
        <v>#REF!</v>
      </c>
    </row>
    <row r="4803" spans="6:19" x14ac:dyDescent="0.25">
      <c r="F4803" s="87">
        <f t="shared" si="13"/>
        <v>0</v>
      </c>
      <c r="S4803" s="293" t="e">
        <f ca="1">IF(R4803=#REF!,TODAY()-B4803,$R$4)</f>
        <v>#REF!</v>
      </c>
    </row>
    <row r="4804" spans="6:19" x14ac:dyDescent="0.25">
      <c r="F4804" s="87">
        <f t="shared" si="13"/>
        <v>0</v>
      </c>
      <c r="S4804" s="293" t="e">
        <f ca="1">IF(R4804=#REF!,TODAY()-B4804,$R$4)</f>
        <v>#REF!</v>
      </c>
    </row>
    <row r="4805" spans="6:19" x14ac:dyDescent="0.25">
      <c r="F4805" s="87">
        <f t="shared" si="13"/>
        <v>0</v>
      </c>
      <c r="S4805" s="293" t="e">
        <f ca="1">IF(R4805=#REF!,TODAY()-B4805,$R$4)</f>
        <v>#REF!</v>
      </c>
    </row>
    <row r="4806" spans="6:19" x14ac:dyDescent="0.25">
      <c r="F4806" s="87">
        <f t="shared" si="13"/>
        <v>0</v>
      </c>
      <c r="S4806" s="293" t="e">
        <f ca="1">IF(R4806=#REF!,TODAY()-B4806,$R$4)</f>
        <v>#REF!</v>
      </c>
    </row>
    <row r="4807" spans="6:19" x14ac:dyDescent="0.25">
      <c r="F4807" s="87">
        <f t="shared" si="13"/>
        <v>0</v>
      </c>
      <c r="S4807" s="293" t="e">
        <f ca="1">IF(R4807=#REF!,TODAY()-B4807,$R$4)</f>
        <v>#REF!</v>
      </c>
    </row>
    <row r="4808" spans="6:19" x14ac:dyDescent="0.25">
      <c r="F4808" s="87">
        <f t="shared" si="13"/>
        <v>0</v>
      </c>
      <c r="S4808" s="293" t="e">
        <f ca="1">IF(R4808=#REF!,TODAY()-B4808,$R$4)</f>
        <v>#REF!</v>
      </c>
    </row>
    <row r="4809" spans="6:19" x14ac:dyDescent="0.25">
      <c r="F4809" s="87">
        <f t="shared" si="13"/>
        <v>0</v>
      </c>
      <c r="S4809" s="293" t="e">
        <f ca="1">IF(R4809=#REF!,TODAY()-B4809,$R$4)</f>
        <v>#REF!</v>
      </c>
    </row>
    <row r="4810" spans="6:19" x14ac:dyDescent="0.25">
      <c r="F4810" s="87">
        <f t="shared" si="13"/>
        <v>0</v>
      </c>
      <c r="S4810" s="293" t="e">
        <f ca="1">IF(R4810=#REF!,TODAY()-B4810,$R$4)</f>
        <v>#REF!</v>
      </c>
    </row>
    <row r="4811" spans="6:19" x14ac:dyDescent="0.25">
      <c r="F4811" s="87">
        <f t="shared" si="13"/>
        <v>0</v>
      </c>
      <c r="S4811" s="293" t="e">
        <f ca="1">IF(R4811=#REF!,TODAY()-B4811,$R$4)</f>
        <v>#REF!</v>
      </c>
    </row>
    <row r="4812" spans="6:19" x14ac:dyDescent="0.25">
      <c r="F4812" s="87">
        <f t="shared" si="13"/>
        <v>0</v>
      </c>
      <c r="S4812" s="293" t="e">
        <f ca="1">IF(R4812=#REF!,TODAY()-B4812,$R$4)</f>
        <v>#REF!</v>
      </c>
    </row>
    <row r="4813" spans="6:19" x14ac:dyDescent="0.25">
      <c r="F4813" s="87">
        <f t="shared" si="13"/>
        <v>0</v>
      </c>
      <c r="S4813" s="293" t="e">
        <f ca="1">IF(R4813=#REF!,TODAY()-B4813,$R$4)</f>
        <v>#REF!</v>
      </c>
    </row>
    <row r="4814" spans="6:19" x14ac:dyDescent="0.25">
      <c r="F4814" s="87">
        <f t="shared" si="13"/>
        <v>0</v>
      </c>
      <c r="S4814" s="293" t="e">
        <f ca="1">IF(R4814=#REF!,TODAY()-B4814,$R$4)</f>
        <v>#REF!</v>
      </c>
    </row>
    <row r="4815" spans="6:19" x14ac:dyDescent="0.25">
      <c r="F4815" s="87">
        <f t="shared" si="13"/>
        <v>0</v>
      </c>
      <c r="S4815" s="293" t="e">
        <f ca="1">IF(R4815=#REF!,TODAY()-B4815,$R$4)</f>
        <v>#REF!</v>
      </c>
    </row>
    <row r="4816" spans="6:19" x14ac:dyDescent="0.25">
      <c r="F4816" s="87">
        <f t="shared" si="13"/>
        <v>0</v>
      </c>
      <c r="S4816" s="293" t="e">
        <f ca="1">IF(R4816=#REF!,TODAY()-B4816,$R$4)</f>
        <v>#REF!</v>
      </c>
    </row>
    <row r="4817" spans="6:19" x14ac:dyDescent="0.25">
      <c r="F4817" s="87">
        <f t="shared" si="13"/>
        <v>0</v>
      </c>
      <c r="S4817" s="293" t="e">
        <f ca="1">IF(R4817=#REF!,TODAY()-B4817,$R$4)</f>
        <v>#REF!</v>
      </c>
    </row>
    <row r="4818" spans="6:19" x14ac:dyDescent="0.25">
      <c r="F4818" s="87">
        <f t="shared" si="13"/>
        <v>0</v>
      </c>
      <c r="S4818" s="293" t="e">
        <f ca="1">IF(R4818=#REF!,TODAY()-B4818,$R$4)</f>
        <v>#REF!</v>
      </c>
    </row>
    <row r="4819" spans="6:19" x14ac:dyDescent="0.25">
      <c r="F4819" s="87">
        <f t="shared" si="13"/>
        <v>0</v>
      </c>
      <c r="S4819" s="293" t="e">
        <f ca="1">IF(R4819=#REF!,TODAY()-B4819,$R$4)</f>
        <v>#REF!</v>
      </c>
    </row>
    <row r="4820" spans="6:19" x14ac:dyDescent="0.25">
      <c r="F4820" s="87">
        <f t="shared" si="13"/>
        <v>0</v>
      </c>
      <c r="S4820" s="293" t="e">
        <f ca="1">IF(R4820=#REF!,TODAY()-B4820,$R$4)</f>
        <v>#REF!</v>
      </c>
    </row>
    <row r="4821" spans="6:19" x14ac:dyDescent="0.25">
      <c r="F4821" s="87">
        <f t="shared" si="13"/>
        <v>0</v>
      </c>
      <c r="S4821" s="293" t="e">
        <f ca="1">IF(R4821=#REF!,TODAY()-B4821,$R$4)</f>
        <v>#REF!</v>
      </c>
    </row>
    <row r="4822" spans="6:19" x14ac:dyDescent="0.25">
      <c r="F4822" s="87">
        <f t="shared" si="13"/>
        <v>0</v>
      </c>
      <c r="S4822" s="293" t="e">
        <f ca="1">IF(R4822=#REF!,TODAY()-B4822,$R$4)</f>
        <v>#REF!</v>
      </c>
    </row>
    <row r="4823" spans="6:19" x14ac:dyDescent="0.25">
      <c r="F4823" s="87">
        <f t="shared" si="13"/>
        <v>0</v>
      </c>
      <c r="S4823" s="293" t="e">
        <f ca="1">IF(R4823=#REF!,TODAY()-B4823,$R$4)</f>
        <v>#REF!</v>
      </c>
    </row>
    <row r="4824" spans="6:19" x14ac:dyDescent="0.25">
      <c r="F4824" s="87">
        <f t="shared" si="13"/>
        <v>0</v>
      </c>
      <c r="S4824" s="293" t="e">
        <f ca="1">IF(R4824=#REF!,TODAY()-B4824,$R$4)</f>
        <v>#REF!</v>
      </c>
    </row>
    <row r="4825" spans="6:19" x14ac:dyDescent="0.25">
      <c r="F4825" s="87">
        <f t="shared" si="13"/>
        <v>0</v>
      </c>
      <c r="S4825" s="293" t="e">
        <f ca="1">IF(R4825=#REF!,TODAY()-B4825,$R$4)</f>
        <v>#REF!</v>
      </c>
    </row>
    <row r="4826" spans="6:19" x14ac:dyDescent="0.25">
      <c r="F4826" s="87">
        <f t="shared" si="13"/>
        <v>0</v>
      </c>
      <c r="S4826" s="293" t="e">
        <f ca="1">IF(R4826=#REF!,TODAY()-B4826,$R$4)</f>
        <v>#REF!</v>
      </c>
    </row>
    <row r="4827" spans="6:19" x14ac:dyDescent="0.25">
      <c r="F4827" s="87">
        <f t="shared" si="13"/>
        <v>0</v>
      </c>
      <c r="S4827" s="293" t="e">
        <f ca="1">IF(R4827=#REF!,TODAY()-B4827,$R$4)</f>
        <v>#REF!</v>
      </c>
    </row>
    <row r="4828" spans="6:19" x14ac:dyDescent="0.25">
      <c r="F4828" s="87">
        <f t="shared" si="13"/>
        <v>0</v>
      </c>
      <c r="S4828" s="293" t="e">
        <f ca="1">IF(R4828=#REF!,TODAY()-B4828,$R$4)</f>
        <v>#REF!</v>
      </c>
    </row>
    <row r="4829" spans="6:19" x14ac:dyDescent="0.25">
      <c r="F4829" s="87">
        <f t="shared" si="13"/>
        <v>0</v>
      </c>
      <c r="S4829" s="293" t="e">
        <f ca="1">IF(R4829=#REF!,TODAY()-B4829,$R$4)</f>
        <v>#REF!</v>
      </c>
    </row>
    <row r="4830" spans="6:19" x14ac:dyDescent="0.25">
      <c r="F4830" s="87">
        <f t="shared" si="13"/>
        <v>0</v>
      </c>
      <c r="S4830" s="293" t="e">
        <f ca="1">IF(R4830=#REF!,TODAY()-B4830,$R$4)</f>
        <v>#REF!</v>
      </c>
    </row>
    <row r="4831" spans="6:19" x14ac:dyDescent="0.25">
      <c r="F4831" s="87">
        <f t="shared" si="13"/>
        <v>0</v>
      </c>
      <c r="S4831" s="293" t="e">
        <f ca="1">IF(R4831=#REF!,TODAY()-B4831,$R$4)</f>
        <v>#REF!</v>
      </c>
    </row>
    <row r="4832" spans="6:19" x14ac:dyDescent="0.25">
      <c r="F4832" s="87">
        <f t="shared" si="13"/>
        <v>0</v>
      </c>
      <c r="S4832" s="293" t="e">
        <f ca="1">IF(R4832=#REF!,TODAY()-B4832,$R$4)</f>
        <v>#REF!</v>
      </c>
    </row>
    <row r="4833" spans="6:19" x14ac:dyDescent="0.25">
      <c r="F4833" s="87">
        <f t="shared" si="13"/>
        <v>0</v>
      </c>
      <c r="S4833" s="293" t="e">
        <f ca="1">IF(R4833=#REF!,TODAY()-B4833,$R$4)</f>
        <v>#REF!</v>
      </c>
    </row>
    <row r="4834" spans="6:19" x14ac:dyDescent="0.25">
      <c r="F4834" s="87">
        <f t="shared" si="13"/>
        <v>0</v>
      </c>
      <c r="S4834" s="293" t="e">
        <f ca="1">IF(R4834=#REF!,TODAY()-B4834,$R$4)</f>
        <v>#REF!</v>
      </c>
    </row>
    <row r="4835" spans="6:19" x14ac:dyDescent="0.25">
      <c r="F4835" s="87">
        <f t="shared" si="13"/>
        <v>0</v>
      </c>
      <c r="S4835" s="293" t="e">
        <f ca="1">IF(R4835=#REF!,TODAY()-B4835,$R$4)</f>
        <v>#REF!</v>
      </c>
    </row>
    <row r="4836" spans="6:19" x14ac:dyDescent="0.25">
      <c r="F4836" s="87">
        <f t="shared" si="13"/>
        <v>0</v>
      </c>
      <c r="S4836" s="293" t="e">
        <f ca="1">IF(R4836=#REF!,TODAY()-B4836,$R$4)</f>
        <v>#REF!</v>
      </c>
    </row>
    <row r="4837" spans="6:19" x14ac:dyDescent="0.25">
      <c r="F4837" s="87">
        <f t="shared" si="13"/>
        <v>0</v>
      </c>
      <c r="S4837" s="293" t="e">
        <f ca="1">IF(R4837=#REF!,TODAY()-B4837,$R$4)</f>
        <v>#REF!</v>
      </c>
    </row>
    <row r="4838" spans="6:19" x14ac:dyDescent="0.25">
      <c r="F4838" s="87">
        <f t="shared" si="13"/>
        <v>0</v>
      </c>
      <c r="S4838" s="293" t="e">
        <f ca="1">IF(R4838=#REF!,TODAY()-B4838,$R$4)</f>
        <v>#REF!</v>
      </c>
    </row>
    <row r="4839" spans="6:19" x14ac:dyDescent="0.25">
      <c r="F4839" s="87">
        <f t="shared" si="13"/>
        <v>0</v>
      </c>
      <c r="S4839" s="293" t="e">
        <f ca="1">IF(R4839=#REF!,TODAY()-B4839,$R$4)</f>
        <v>#REF!</v>
      </c>
    </row>
    <row r="4840" spans="6:19" x14ac:dyDescent="0.25">
      <c r="F4840" s="87">
        <f t="shared" si="13"/>
        <v>0</v>
      </c>
      <c r="S4840" s="293" t="e">
        <f ca="1">IF(R4840=#REF!,TODAY()-B4840,$R$4)</f>
        <v>#REF!</v>
      </c>
    </row>
    <row r="4841" spans="6:19" x14ac:dyDescent="0.25">
      <c r="F4841" s="87">
        <f t="shared" si="13"/>
        <v>0</v>
      </c>
      <c r="S4841" s="293" t="e">
        <f ca="1">IF(R4841=#REF!,TODAY()-B4841,$R$4)</f>
        <v>#REF!</v>
      </c>
    </row>
    <row r="4842" spans="6:19" x14ac:dyDescent="0.25">
      <c r="F4842" s="87">
        <f t="shared" si="13"/>
        <v>0</v>
      </c>
      <c r="S4842" s="293" t="e">
        <f ca="1">IF(R4842=#REF!,TODAY()-B4842,$R$4)</f>
        <v>#REF!</v>
      </c>
    </row>
    <row r="4843" spans="6:19" x14ac:dyDescent="0.25">
      <c r="F4843" s="87">
        <f t="shared" si="13"/>
        <v>0</v>
      </c>
      <c r="S4843" s="293" t="e">
        <f ca="1">IF(R4843=#REF!,TODAY()-B4843,$R$4)</f>
        <v>#REF!</v>
      </c>
    </row>
    <row r="4844" spans="6:19" x14ac:dyDescent="0.25">
      <c r="F4844" s="87">
        <f t="shared" si="13"/>
        <v>0</v>
      </c>
      <c r="S4844" s="293" t="e">
        <f ca="1">IF(R4844=#REF!,TODAY()-B4844,$R$4)</f>
        <v>#REF!</v>
      </c>
    </row>
    <row r="4845" spans="6:19" x14ac:dyDescent="0.25">
      <c r="F4845" s="87">
        <f t="shared" si="13"/>
        <v>0</v>
      </c>
      <c r="S4845" s="293" t="e">
        <f ca="1">IF(R4845=#REF!,TODAY()-B4845,$R$4)</f>
        <v>#REF!</v>
      </c>
    </row>
    <row r="4846" spans="6:19" x14ac:dyDescent="0.25">
      <c r="F4846" s="87">
        <f t="shared" si="13"/>
        <v>0</v>
      </c>
      <c r="S4846" s="293" t="e">
        <f ca="1">IF(R4846=#REF!,TODAY()-B4846,$R$4)</f>
        <v>#REF!</v>
      </c>
    </row>
    <row r="4847" spans="6:19" x14ac:dyDescent="0.25">
      <c r="F4847" s="87">
        <f t="shared" si="13"/>
        <v>0</v>
      </c>
      <c r="S4847" s="293" t="e">
        <f ca="1">IF(R4847=#REF!,TODAY()-B4847,$R$4)</f>
        <v>#REF!</v>
      </c>
    </row>
    <row r="4848" spans="6:19" x14ac:dyDescent="0.25">
      <c r="F4848" s="87">
        <f t="shared" si="13"/>
        <v>0</v>
      </c>
      <c r="S4848" s="293" t="e">
        <f ca="1">IF(R4848=#REF!,TODAY()-B4848,$R$4)</f>
        <v>#REF!</v>
      </c>
    </row>
    <row r="4849" spans="6:19" x14ac:dyDescent="0.25">
      <c r="F4849" s="87">
        <f t="shared" si="13"/>
        <v>0</v>
      </c>
      <c r="S4849" s="293" t="e">
        <f ca="1">IF(R4849=#REF!,TODAY()-B4849,$R$4)</f>
        <v>#REF!</v>
      </c>
    </row>
    <row r="4850" spans="6:19" x14ac:dyDescent="0.25">
      <c r="F4850" s="87">
        <f t="shared" si="13"/>
        <v>0</v>
      </c>
      <c r="S4850" s="293" t="e">
        <f ca="1">IF(R4850=#REF!,TODAY()-B4850,$R$4)</f>
        <v>#REF!</v>
      </c>
    </row>
    <row r="4851" spans="6:19" x14ac:dyDescent="0.25">
      <c r="F4851" s="87">
        <f t="shared" si="13"/>
        <v>0</v>
      </c>
      <c r="S4851" s="293" t="e">
        <f ca="1">IF(R4851=#REF!,TODAY()-B4851,$R$4)</f>
        <v>#REF!</v>
      </c>
    </row>
    <row r="4852" spans="6:19" x14ac:dyDescent="0.25">
      <c r="F4852" s="87">
        <f t="shared" si="13"/>
        <v>0</v>
      </c>
      <c r="S4852" s="293" t="e">
        <f ca="1">IF(R4852=#REF!,TODAY()-B4852,$R$4)</f>
        <v>#REF!</v>
      </c>
    </row>
    <row r="4853" spans="6:19" x14ac:dyDescent="0.25">
      <c r="F4853" s="87">
        <f t="shared" si="13"/>
        <v>0</v>
      </c>
      <c r="S4853" s="293" t="e">
        <f ca="1">IF(R4853=#REF!,TODAY()-B4853,$R$4)</f>
        <v>#REF!</v>
      </c>
    </row>
    <row r="4854" spans="6:19" x14ac:dyDescent="0.25">
      <c r="F4854" s="87">
        <f t="shared" si="13"/>
        <v>0</v>
      </c>
      <c r="S4854" s="293" t="e">
        <f ca="1">IF(R4854=#REF!,TODAY()-B4854,$R$4)</f>
        <v>#REF!</v>
      </c>
    </row>
    <row r="4855" spans="6:19" x14ac:dyDescent="0.25">
      <c r="F4855" s="87">
        <f t="shared" si="13"/>
        <v>0</v>
      </c>
      <c r="S4855" s="293" t="e">
        <f ca="1">IF(R4855=#REF!,TODAY()-B4855,$R$4)</f>
        <v>#REF!</v>
      </c>
    </row>
    <row r="4856" spans="6:19" x14ac:dyDescent="0.25">
      <c r="F4856" s="87">
        <f t="shared" si="13"/>
        <v>0</v>
      </c>
      <c r="S4856" s="293" t="e">
        <f ca="1">IF(R4856=#REF!,TODAY()-B4856,$R$4)</f>
        <v>#REF!</v>
      </c>
    </row>
    <row r="4857" spans="6:19" x14ac:dyDescent="0.25">
      <c r="F4857" s="87">
        <f t="shared" si="13"/>
        <v>0</v>
      </c>
      <c r="S4857" s="293" t="e">
        <f ca="1">IF(R4857=#REF!,TODAY()-B4857,$R$4)</f>
        <v>#REF!</v>
      </c>
    </row>
    <row r="4858" spans="6:19" x14ac:dyDescent="0.25">
      <c r="F4858" s="87">
        <f t="shared" si="13"/>
        <v>0</v>
      </c>
      <c r="S4858" s="293" t="e">
        <f ca="1">IF(R4858=#REF!,TODAY()-B4858,$R$4)</f>
        <v>#REF!</v>
      </c>
    </row>
    <row r="4859" spans="6:19" x14ac:dyDescent="0.25">
      <c r="F4859" s="87">
        <f t="shared" si="13"/>
        <v>0</v>
      </c>
      <c r="S4859" s="293" t="e">
        <f ca="1">IF(R4859=#REF!,TODAY()-B4859,$R$4)</f>
        <v>#REF!</v>
      </c>
    </row>
    <row r="4860" spans="6:19" x14ac:dyDescent="0.25">
      <c r="F4860" s="87">
        <f t="shared" si="13"/>
        <v>0</v>
      </c>
      <c r="S4860" s="293" t="e">
        <f ca="1">IF(R4860=#REF!,TODAY()-B4860,$R$4)</f>
        <v>#REF!</v>
      </c>
    </row>
    <row r="4861" spans="6:19" x14ac:dyDescent="0.25">
      <c r="F4861" s="87">
        <f t="shared" si="13"/>
        <v>0</v>
      </c>
      <c r="S4861" s="293" t="e">
        <f ca="1">IF(R4861=#REF!,TODAY()-B4861,$R$4)</f>
        <v>#REF!</v>
      </c>
    </row>
    <row r="4862" spans="6:19" x14ac:dyDescent="0.25">
      <c r="F4862" s="87">
        <f t="shared" si="13"/>
        <v>0</v>
      </c>
      <c r="S4862" s="293" t="e">
        <f ca="1">IF(R4862=#REF!,TODAY()-B4862,$R$4)</f>
        <v>#REF!</v>
      </c>
    </row>
    <row r="4863" spans="6:19" x14ac:dyDescent="0.25">
      <c r="F4863" s="87">
        <f t="shared" si="13"/>
        <v>0</v>
      </c>
      <c r="S4863" s="293" t="e">
        <f ca="1">IF(R4863=#REF!,TODAY()-B4863,$R$4)</f>
        <v>#REF!</v>
      </c>
    </row>
    <row r="4864" spans="6:19" x14ac:dyDescent="0.25">
      <c r="F4864" s="87">
        <f t="shared" ref="F4864:F4927" si="14">D4864+E4864</f>
        <v>0</v>
      </c>
      <c r="S4864" s="293" t="e">
        <f ca="1">IF(R4864=#REF!,TODAY()-B4864,$R$4)</f>
        <v>#REF!</v>
      </c>
    </row>
    <row r="4865" spans="6:19" x14ac:dyDescent="0.25">
      <c r="F4865" s="87">
        <f t="shared" si="14"/>
        <v>0</v>
      </c>
      <c r="S4865" s="293" t="e">
        <f ca="1">IF(R4865=#REF!,TODAY()-B4865,$R$4)</f>
        <v>#REF!</v>
      </c>
    </row>
    <row r="4866" spans="6:19" x14ac:dyDescent="0.25">
      <c r="F4866" s="87">
        <f t="shared" si="14"/>
        <v>0</v>
      </c>
      <c r="S4866" s="293" t="e">
        <f ca="1">IF(R4866=#REF!,TODAY()-B4866,$R$4)</f>
        <v>#REF!</v>
      </c>
    </row>
    <row r="4867" spans="6:19" x14ac:dyDescent="0.25">
      <c r="F4867" s="87">
        <f t="shared" si="14"/>
        <v>0</v>
      </c>
      <c r="S4867" s="293" t="e">
        <f ca="1">IF(R4867=#REF!,TODAY()-B4867,$R$4)</f>
        <v>#REF!</v>
      </c>
    </row>
    <row r="4868" spans="6:19" x14ac:dyDescent="0.25">
      <c r="F4868" s="87">
        <f t="shared" si="14"/>
        <v>0</v>
      </c>
      <c r="S4868" s="293" t="e">
        <f ca="1">IF(R4868=#REF!,TODAY()-B4868,$R$4)</f>
        <v>#REF!</v>
      </c>
    </row>
    <row r="4869" spans="6:19" x14ac:dyDescent="0.25">
      <c r="F4869" s="87">
        <f t="shared" si="14"/>
        <v>0</v>
      </c>
      <c r="S4869" s="293" t="e">
        <f ca="1">IF(R4869=#REF!,TODAY()-B4869,$R$4)</f>
        <v>#REF!</v>
      </c>
    </row>
    <row r="4870" spans="6:19" x14ac:dyDescent="0.25">
      <c r="F4870" s="87">
        <f t="shared" si="14"/>
        <v>0</v>
      </c>
      <c r="S4870" s="293" t="e">
        <f ca="1">IF(R4870=#REF!,TODAY()-B4870,$R$4)</f>
        <v>#REF!</v>
      </c>
    </row>
    <row r="4871" spans="6:19" x14ac:dyDescent="0.25">
      <c r="F4871" s="87">
        <f t="shared" si="14"/>
        <v>0</v>
      </c>
      <c r="S4871" s="293" t="e">
        <f ca="1">IF(R4871=#REF!,TODAY()-B4871,$R$4)</f>
        <v>#REF!</v>
      </c>
    </row>
    <row r="4872" spans="6:19" x14ac:dyDescent="0.25">
      <c r="F4872" s="87">
        <f t="shared" si="14"/>
        <v>0</v>
      </c>
      <c r="S4872" s="293" t="e">
        <f ca="1">IF(R4872=#REF!,TODAY()-B4872,$R$4)</f>
        <v>#REF!</v>
      </c>
    </row>
    <row r="4873" spans="6:19" x14ac:dyDescent="0.25">
      <c r="F4873" s="87">
        <f t="shared" si="14"/>
        <v>0</v>
      </c>
      <c r="S4873" s="293" t="e">
        <f ca="1">IF(R4873=#REF!,TODAY()-B4873,$R$4)</f>
        <v>#REF!</v>
      </c>
    </row>
    <row r="4874" spans="6:19" x14ac:dyDescent="0.25">
      <c r="F4874" s="87">
        <f t="shared" si="14"/>
        <v>0</v>
      </c>
      <c r="S4874" s="293" t="e">
        <f ca="1">IF(R4874=#REF!,TODAY()-B4874,$R$4)</f>
        <v>#REF!</v>
      </c>
    </row>
    <row r="4875" spans="6:19" x14ac:dyDescent="0.25">
      <c r="F4875" s="87">
        <f t="shared" si="14"/>
        <v>0</v>
      </c>
      <c r="S4875" s="293" t="e">
        <f ca="1">IF(R4875=#REF!,TODAY()-B4875,$R$4)</f>
        <v>#REF!</v>
      </c>
    </row>
    <row r="4876" spans="6:19" x14ac:dyDescent="0.25">
      <c r="F4876" s="87">
        <f t="shared" si="14"/>
        <v>0</v>
      </c>
      <c r="S4876" s="293" t="e">
        <f ca="1">IF(R4876=#REF!,TODAY()-B4876,$R$4)</f>
        <v>#REF!</v>
      </c>
    </row>
    <row r="4877" spans="6:19" x14ac:dyDescent="0.25">
      <c r="F4877" s="87">
        <f t="shared" si="14"/>
        <v>0</v>
      </c>
      <c r="S4877" s="293" t="e">
        <f ca="1">IF(R4877=#REF!,TODAY()-B4877,$R$4)</f>
        <v>#REF!</v>
      </c>
    </row>
    <row r="4878" spans="6:19" x14ac:dyDescent="0.25">
      <c r="F4878" s="87">
        <f t="shared" si="14"/>
        <v>0</v>
      </c>
      <c r="S4878" s="293" t="e">
        <f ca="1">IF(R4878=#REF!,TODAY()-B4878,$R$4)</f>
        <v>#REF!</v>
      </c>
    </row>
    <row r="4879" spans="6:19" x14ac:dyDescent="0.25">
      <c r="F4879" s="87">
        <f t="shared" si="14"/>
        <v>0</v>
      </c>
      <c r="S4879" s="293" t="e">
        <f ca="1">IF(R4879=#REF!,TODAY()-B4879,$R$4)</f>
        <v>#REF!</v>
      </c>
    </row>
    <row r="4880" spans="6:19" x14ac:dyDescent="0.25">
      <c r="F4880" s="87">
        <f t="shared" si="14"/>
        <v>0</v>
      </c>
      <c r="S4880" s="293" t="e">
        <f ca="1">IF(R4880=#REF!,TODAY()-B4880,$R$4)</f>
        <v>#REF!</v>
      </c>
    </row>
    <row r="4881" spans="6:19" x14ac:dyDescent="0.25">
      <c r="F4881" s="87">
        <f t="shared" si="14"/>
        <v>0</v>
      </c>
      <c r="S4881" s="293" t="e">
        <f ca="1">IF(R4881=#REF!,TODAY()-B4881,$R$4)</f>
        <v>#REF!</v>
      </c>
    </row>
    <row r="4882" spans="6:19" x14ac:dyDescent="0.25">
      <c r="F4882" s="87">
        <f t="shared" si="14"/>
        <v>0</v>
      </c>
      <c r="S4882" s="293" t="e">
        <f ca="1">IF(R4882=#REF!,TODAY()-B4882,$R$4)</f>
        <v>#REF!</v>
      </c>
    </row>
    <row r="4883" spans="6:19" x14ac:dyDescent="0.25">
      <c r="F4883" s="87">
        <f t="shared" si="14"/>
        <v>0</v>
      </c>
      <c r="S4883" s="293" t="e">
        <f ca="1">IF(R4883=#REF!,TODAY()-B4883,$R$4)</f>
        <v>#REF!</v>
      </c>
    </row>
    <row r="4884" spans="6:19" x14ac:dyDescent="0.25">
      <c r="F4884" s="87">
        <f t="shared" si="14"/>
        <v>0</v>
      </c>
      <c r="S4884" s="293" t="e">
        <f ca="1">IF(R4884=#REF!,TODAY()-B4884,$R$4)</f>
        <v>#REF!</v>
      </c>
    </row>
    <row r="4885" spans="6:19" x14ac:dyDescent="0.25">
      <c r="F4885" s="87">
        <f t="shared" si="14"/>
        <v>0</v>
      </c>
      <c r="S4885" s="293" t="e">
        <f ca="1">IF(R4885=#REF!,TODAY()-B4885,$R$4)</f>
        <v>#REF!</v>
      </c>
    </row>
    <row r="4886" spans="6:19" x14ac:dyDescent="0.25">
      <c r="F4886" s="87">
        <f t="shared" si="14"/>
        <v>0</v>
      </c>
      <c r="S4886" s="293" t="e">
        <f ca="1">IF(R4886=#REF!,TODAY()-B4886,$R$4)</f>
        <v>#REF!</v>
      </c>
    </row>
    <row r="4887" spans="6:19" x14ac:dyDescent="0.25">
      <c r="F4887" s="87">
        <f t="shared" si="14"/>
        <v>0</v>
      </c>
      <c r="S4887" s="293" t="e">
        <f ca="1">IF(R4887=#REF!,TODAY()-B4887,$R$4)</f>
        <v>#REF!</v>
      </c>
    </row>
    <row r="4888" spans="6:19" x14ac:dyDescent="0.25">
      <c r="F4888" s="87">
        <f t="shared" si="14"/>
        <v>0</v>
      </c>
      <c r="S4888" s="293" t="e">
        <f ca="1">IF(R4888=#REF!,TODAY()-B4888,$R$4)</f>
        <v>#REF!</v>
      </c>
    </row>
    <row r="4889" spans="6:19" x14ac:dyDescent="0.25">
      <c r="F4889" s="87">
        <f t="shared" si="14"/>
        <v>0</v>
      </c>
      <c r="S4889" s="293" t="e">
        <f ca="1">IF(R4889=#REF!,TODAY()-B4889,$R$4)</f>
        <v>#REF!</v>
      </c>
    </row>
    <row r="4890" spans="6:19" x14ac:dyDescent="0.25">
      <c r="F4890" s="87">
        <f t="shared" si="14"/>
        <v>0</v>
      </c>
      <c r="S4890" s="293" t="e">
        <f ca="1">IF(R4890=#REF!,TODAY()-B4890,$R$4)</f>
        <v>#REF!</v>
      </c>
    </row>
    <row r="4891" spans="6:19" x14ac:dyDescent="0.25">
      <c r="F4891" s="87">
        <f t="shared" si="14"/>
        <v>0</v>
      </c>
      <c r="S4891" s="293" t="e">
        <f ca="1">IF(R4891=#REF!,TODAY()-B4891,$R$4)</f>
        <v>#REF!</v>
      </c>
    </row>
    <row r="4892" spans="6:19" x14ac:dyDescent="0.25">
      <c r="F4892" s="87">
        <f t="shared" si="14"/>
        <v>0</v>
      </c>
      <c r="S4892" s="293" t="e">
        <f ca="1">IF(R4892=#REF!,TODAY()-B4892,$R$4)</f>
        <v>#REF!</v>
      </c>
    </row>
    <row r="4893" spans="6:19" x14ac:dyDescent="0.25">
      <c r="F4893" s="87">
        <f t="shared" si="14"/>
        <v>0</v>
      </c>
      <c r="S4893" s="293" t="e">
        <f ca="1">IF(R4893=#REF!,TODAY()-B4893,$R$4)</f>
        <v>#REF!</v>
      </c>
    </row>
    <row r="4894" spans="6:19" x14ac:dyDescent="0.25">
      <c r="F4894" s="87">
        <f t="shared" si="14"/>
        <v>0</v>
      </c>
      <c r="S4894" s="293" t="e">
        <f ca="1">IF(R4894=#REF!,TODAY()-B4894,$R$4)</f>
        <v>#REF!</v>
      </c>
    </row>
    <row r="4895" spans="6:19" x14ac:dyDescent="0.25">
      <c r="F4895" s="87">
        <f t="shared" si="14"/>
        <v>0</v>
      </c>
      <c r="S4895" s="293" t="e">
        <f ca="1">IF(R4895=#REF!,TODAY()-B4895,$R$4)</f>
        <v>#REF!</v>
      </c>
    </row>
    <row r="4896" spans="6:19" x14ac:dyDescent="0.25">
      <c r="F4896" s="87">
        <f t="shared" si="14"/>
        <v>0</v>
      </c>
      <c r="S4896" s="293" t="e">
        <f ca="1">IF(R4896=#REF!,TODAY()-B4896,$R$4)</f>
        <v>#REF!</v>
      </c>
    </row>
    <row r="4897" spans="6:19" x14ac:dyDescent="0.25">
      <c r="F4897" s="87">
        <f t="shared" si="14"/>
        <v>0</v>
      </c>
      <c r="S4897" s="293" t="e">
        <f ca="1">IF(R4897=#REF!,TODAY()-B4897,$R$4)</f>
        <v>#REF!</v>
      </c>
    </row>
    <row r="4898" spans="6:19" x14ac:dyDescent="0.25">
      <c r="F4898" s="87">
        <f t="shared" si="14"/>
        <v>0</v>
      </c>
      <c r="S4898" s="293" t="e">
        <f ca="1">IF(R4898=#REF!,TODAY()-B4898,$R$4)</f>
        <v>#REF!</v>
      </c>
    </row>
    <row r="4899" spans="6:19" x14ac:dyDescent="0.25">
      <c r="F4899" s="87">
        <f t="shared" si="14"/>
        <v>0</v>
      </c>
      <c r="S4899" s="293" t="e">
        <f ca="1">IF(R4899=#REF!,TODAY()-B4899,$R$4)</f>
        <v>#REF!</v>
      </c>
    </row>
    <row r="4900" spans="6:19" x14ac:dyDescent="0.25">
      <c r="F4900" s="87">
        <f t="shared" si="14"/>
        <v>0</v>
      </c>
      <c r="S4900" s="293" t="e">
        <f ca="1">IF(R4900=#REF!,TODAY()-B4900,$R$4)</f>
        <v>#REF!</v>
      </c>
    </row>
    <row r="4901" spans="6:19" x14ac:dyDescent="0.25">
      <c r="F4901" s="87">
        <f t="shared" si="14"/>
        <v>0</v>
      </c>
      <c r="S4901" s="293" t="e">
        <f ca="1">IF(R4901=#REF!,TODAY()-B4901,$R$4)</f>
        <v>#REF!</v>
      </c>
    </row>
    <row r="4902" spans="6:19" x14ac:dyDescent="0.25">
      <c r="F4902" s="87">
        <f t="shared" si="14"/>
        <v>0</v>
      </c>
      <c r="S4902" s="293" t="e">
        <f ca="1">IF(R4902=#REF!,TODAY()-B4902,$R$4)</f>
        <v>#REF!</v>
      </c>
    </row>
    <row r="4903" spans="6:19" x14ac:dyDescent="0.25">
      <c r="F4903" s="87">
        <f t="shared" si="14"/>
        <v>0</v>
      </c>
      <c r="S4903" s="293" t="e">
        <f ca="1">IF(R4903=#REF!,TODAY()-B4903,$R$4)</f>
        <v>#REF!</v>
      </c>
    </row>
    <row r="4904" spans="6:19" x14ac:dyDescent="0.25">
      <c r="F4904" s="87">
        <f t="shared" si="14"/>
        <v>0</v>
      </c>
      <c r="S4904" s="293" t="e">
        <f ca="1">IF(R4904=#REF!,TODAY()-B4904,$R$4)</f>
        <v>#REF!</v>
      </c>
    </row>
    <row r="4905" spans="6:19" x14ac:dyDescent="0.25">
      <c r="F4905" s="87">
        <f t="shared" si="14"/>
        <v>0</v>
      </c>
      <c r="S4905" s="293" t="e">
        <f ca="1">IF(R4905=#REF!,TODAY()-B4905,$R$4)</f>
        <v>#REF!</v>
      </c>
    </row>
    <row r="4906" spans="6:19" x14ac:dyDescent="0.25">
      <c r="F4906" s="87">
        <f t="shared" si="14"/>
        <v>0</v>
      </c>
      <c r="S4906" s="293" t="e">
        <f ca="1">IF(R4906=#REF!,TODAY()-B4906,$R$4)</f>
        <v>#REF!</v>
      </c>
    </row>
    <row r="4907" spans="6:19" x14ac:dyDescent="0.25">
      <c r="F4907" s="87">
        <f t="shared" si="14"/>
        <v>0</v>
      </c>
      <c r="S4907" s="293" t="e">
        <f ca="1">IF(R4907=#REF!,TODAY()-B4907,$R$4)</f>
        <v>#REF!</v>
      </c>
    </row>
    <row r="4908" spans="6:19" x14ac:dyDescent="0.25">
      <c r="F4908" s="87">
        <f t="shared" si="14"/>
        <v>0</v>
      </c>
      <c r="S4908" s="293" t="e">
        <f ca="1">IF(R4908=#REF!,TODAY()-B4908,$R$4)</f>
        <v>#REF!</v>
      </c>
    </row>
    <row r="4909" spans="6:19" x14ac:dyDescent="0.25">
      <c r="F4909" s="87">
        <f t="shared" si="14"/>
        <v>0</v>
      </c>
      <c r="S4909" s="293" t="e">
        <f ca="1">IF(R4909=#REF!,TODAY()-B4909,$R$4)</f>
        <v>#REF!</v>
      </c>
    </row>
    <row r="4910" spans="6:19" x14ac:dyDescent="0.25">
      <c r="F4910" s="87">
        <f t="shared" si="14"/>
        <v>0</v>
      </c>
      <c r="S4910" s="293" t="e">
        <f ca="1">IF(R4910=#REF!,TODAY()-B4910,$R$4)</f>
        <v>#REF!</v>
      </c>
    </row>
    <row r="4911" spans="6:19" x14ac:dyDescent="0.25">
      <c r="F4911" s="87">
        <f t="shared" si="14"/>
        <v>0</v>
      </c>
      <c r="S4911" s="293" t="e">
        <f ca="1">IF(R4911=#REF!,TODAY()-B4911,$R$4)</f>
        <v>#REF!</v>
      </c>
    </row>
    <row r="4912" spans="6:19" x14ac:dyDescent="0.25">
      <c r="F4912" s="87">
        <f t="shared" si="14"/>
        <v>0</v>
      </c>
      <c r="S4912" s="293" t="e">
        <f ca="1">IF(R4912=#REF!,TODAY()-B4912,$R$4)</f>
        <v>#REF!</v>
      </c>
    </row>
    <row r="4913" spans="6:19" x14ac:dyDescent="0.25">
      <c r="F4913" s="87">
        <f t="shared" si="14"/>
        <v>0</v>
      </c>
      <c r="S4913" s="293" t="e">
        <f ca="1">IF(R4913=#REF!,TODAY()-B4913,$R$4)</f>
        <v>#REF!</v>
      </c>
    </row>
    <row r="4914" spans="6:19" x14ac:dyDescent="0.25">
      <c r="F4914" s="87">
        <f t="shared" si="14"/>
        <v>0</v>
      </c>
      <c r="S4914" s="293" t="e">
        <f ca="1">IF(R4914=#REF!,TODAY()-B4914,$R$4)</f>
        <v>#REF!</v>
      </c>
    </row>
    <row r="4915" spans="6:19" x14ac:dyDescent="0.25">
      <c r="F4915" s="87">
        <f t="shared" si="14"/>
        <v>0</v>
      </c>
      <c r="S4915" s="293" t="e">
        <f ca="1">IF(R4915=#REF!,TODAY()-B4915,$R$4)</f>
        <v>#REF!</v>
      </c>
    </row>
    <row r="4916" spans="6:19" x14ac:dyDescent="0.25">
      <c r="F4916" s="87">
        <f t="shared" si="14"/>
        <v>0</v>
      </c>
      <c r="S4916" s="293" t="e">
        <f ca="1">IF(R4916=#REF!,TODAY()-B4916,$R$4)</f>
        <v>#REF!</v>
      </c>
    </row>
    <row r="4917" spans="6:19" x14ac:dyDescent="0.25">
      <c r="F4917" s="87">
        <f t="shared" si="14"/>
        <v>0</v>
      </c>
      <c r="S4917" s="293" t="e">
        <f ca="1">IF(R4917=#REF!,TODAY()-B4917,$R$4)</f>
        <v>#REF!</v>
      </c>
    </row>
    <row r="4918" spans="6:19" x14ac:dyDescent="0.25">
      <c r="F4918" s="87">
        <f t="shared" si="14"/>
        <v>0</v>
      </c>
      <c r="S4918" s="293" t="e">
        <f ca="1">IF(R4918=#REF!,TODAY()-B4918,$R$4)</f>
        <v>#REF!</v>
      </c>
    </row>
    <row r="4919" spans="6:19" x14ac:dyDescent="0.25">
      <c r="F4919" s="87">
        <f t="shared" si="14"/>
        <v>0</v>
      </c>
      <c r="S4919" s="293" t="e">
        <f ca="1">IF(R4919=#REF!,TODAY()-B4919,$R$4)</f>
        <v>#REF!</v>
      </c>
    </row>
    <row r="4920" spans="6:19" x14ac:dyDescent="0.25">
      <c r="F4920" s="87">
        <f t="shared" si="14"/>
        <v>0</v>
      </c>
      <c r="S4920" s="293" t="e">
        <f ca="1">IF(R4920=#REF!,TODAY()-B4920,$R$4)</f>
        <v>#REF!</v>
      </c>
    </row>
    <row r="4921" spans="6:19" x14ac:dyDescent="0.25">
      <c r="F4921" s="87">
        <f t="shared" si="14"/>
        <v>0</v>
      </c>
      <c r="S4921" s="293" t="e">
        <f ca="1">IF(R4921=#REF!,TODAY()-B4921,$R$4)</f>
        <v>#REF!</v>
      </c>
    </row>
    <row r="4922" spans="6:19" x14ac:dyDescent="0.25">
      <c r="F4922" s="87">
        <f t="shared" si="14"/>
        <v>0</v>
      </c>
      <c r="S4922" s="293" t="e">
        <f ca="1">IF(R4922=#REF!,TODAY()-B4922,$R$4)</f>
        <v>#REF!</v>
      </c>
    </row>
    <row r="4923" spans="6:19" x14ac:dyDescent="0.25">
      <c r="F4923" s="87">
        <f t="shared" si="14"/>
        <v>0</v>
      </c>
      <c r="S4923" s="293" t="e">
        <f ca="1">IF(R4923=#REF!,TODAY()-B4923,$R$4)</f>
        <v>#REF!</v>
      </c>
    </row>
    <row r="4924" spans="6:19" x14ac:dyDescent="0.25">
      <c r="F4924" s="87">
        <f t="shared" si="14"/>
        <v>0</v>
      </c>
      <c r="S4924" s="293" t="e">
        <f ca="1">IF(R4924=#REF!,TODAY()-B4924,$R$4)</f>
        <v>#REF!</v>
      </c>
    </row>
    <row r="4925" spans="6:19" x14ac:dyDescent="0.25">
      <c r="F4925" s="87">
        <f t="shared" si="14"/>
        <v>0</v>
      </c>
      <c r="S4925" s="293" t="e">
        <f ca="1">IF(R4925=#REF!,TODAY()-B4925,$R$4)</f>
        <v>#REF!</v>
      </c>
    </row>
    <row r="4926" spans="6:19" x14ac:dyDescent="0.25">
      <c r="F4926" s="87">
        <f t="shared" si="14"/>
        <v>0</v>
      </c>
      <c r="S4926" s="293" t="e">
        <f ca="1">IF(R4926=#REF!,TODAY()-B4926,$R$4)</f>
        <v>#REF!</v>
      </c>
    </row>
    <row r="4927" spans="6:19" x14ac:dyDescent="0.25">
      <c r="F4927" s="87">
        <f t="shared" si="14"/>
        <v>0</v>
      </c>
      <c r="S4927" s="293" t="e">
        <f ca="1">IF(R4927=#REF!,TODAY()-B4927,$R$4)</f>
        <v>#REF!</v>
      </c>
    </row>
    <row r="4928" spans="6:19" x14ac:dyDescent="0.25">
      <c r="F4928" s="87">
        <f t="shared" ref="F4928:F4991" si="15">D4928+E4928</f>
        <v>0</v>
      </c>
      <c r="S4928" s="293" t="e">
        <f ca="1">IF(R4928=#REF!,TODAY()-B4928,$R$4)</f>
        <v>#REF!</v>
      </c>
    </row>
    <row r="4929" spans="6:19" x14ac:dyDescent="0.25">
      <c r="F4929" s="87">
        <f t="shared" si="15"/>
        <v>0</v>
      </c>
      <c r="S4929" s="293" t="e">
        <f ca="1">IF(R4929=#REF!,TODAY()-B4929,$R$4)</f>
        <v>#REF!</v>
      </c>
    </row>
    <row r="4930" spans="6:19" x14ac:dyDescent="0.25">
      <c r="F4930" s="87">
        <f t="shared" si="15"/>
        <v>0</v>
      </c>
      <c r="S4930" s="293" t="e">
        <f ca="1">IF(R4930=#REF!,TODAY()-B4930,$R$4)</f>
        <v>#REF!</v>
      </c>
    </row>
    <row r="4931" spans="6:19" x14ac:dyDescent="0.25">
      <c r="F4931" s="87">
        <f t="shared" si="15"/>
        <v>0</v>
      </c>
      <c r="S4931" s="293" t="e">
        <f ca="1">IF(R4931=#REF!,TODAY()-B4931,$R$4)</f>
        <v>#REF!</v>
      </c>
    </row>
    <row r="4932" spans="6:19" x14ac:dyDescent="0.25">
      <c r="F4932" s="87">
        <f t="shared" si="15"/>
        <v>0</v>
      </c>
      <c r="S4932" s="293" t="e">
        <f ca="1">IF(R4932=#REF!,TODAY()-B4932,$R$4)</f>
        <v>#REF!</v>
      </c>
    </row>
    <row r="4933" spans="6:19" x14ac:dyDescent="0.25">
      <c r="F4933" s="87">
        <f t="shared" si="15"/>
        <v>0</v>
      </c>
      <c r="S4933" s="293" t="e">
        <f ca="1">IF(R4933=#REF!,TODAY()-B4933,$R$4)</f>
        <v>#REF!</v>
      </c>
    </row>
    <row r="4934" spans="6:19" x14ac:dyDescent="0.25">
      <c r="F4934" s="87">
        <f t="shared" si="15"/>
        <v>0</v>
      </c>
      <c r="S4934" s="293" t="e">
        <f ca="1">IF(R4934=#REF!,TODAY()-B4934,$R$4)</f>
        <v>#REF!</v>
      </c>
    </row>
    <row r="4935" spans="6:19" x14ac:dyDescent="0.25">
      <c r="F4935" s="87">
        <f t="shared" si="15"/>
        <v>0</v>
      </c>
      <c r="S4935" s="293" t="e">
        <f ca="1">IF(R4935=#REF!,TODAY()-B4935,$R$4)</f>
        <v>#REF!</v>
      </c>
    </row>
    <row r="4936" spans="6:19" x14ac:dyDescent="0.25">
      <c r="F4936" s="87">
        <f t="shared" si="15"/>
        <v>0</v>
      </c>
      <c r="S4936" s="293" t="e">
        <f ca="1">IF(R4936=#REF!,TODAY()-B4936,$R$4)</f>
        <v>#REF!</v>
      </c>
    </row>
    <row r="4937" spans="6:19" x14ac:dyDescent="0.25">
      <c r="F4937" s="87">
        <f t="shared" si="15"/>
        <v>0</v>
      </c>
      <c r="S4937" s="293" t="e">
        <f ca="1">IF(R4937=#REF!,TODAY()-B4937,$R$4)</f>
        <v>#REF!</v>
      </c>
    </row>
    <row r="4938" spans="6:19" x14ac:dyDescent="0.25">
      <c r="F4938" s="87">
        <f t="shared" si="15"/>
        <v>0</v>
      </c>
      <c r="S4938" s="293" t="e">
        <f ca="1">IF(R4938=#REF!,TODAY()-B4938,$R$4)</f>
        <v>#REF!</v>
      </c>
    </row>
    <row r="4939" spans="6:19" x14ac:dyDescent="0.25">
      <c r="F4939" s="87">
        <f t="shared" si="15"/>
        <v>0</v>
      </c>
      <c r="S4939" s="293" t="e">
        <f ca="1">IF(R4939=#REF!,TODAY()-B4939,$R$4)</f>
        <v>#REF!</v>
      </c>
    </row>
    <row r="4940" spans="6:19" x14ac:dyDescent="0.25">
      <c r="F4940" s="87">
        <f t="shared" si="15"/>
        <v>0</v>
      </c>
      <c r="S4940" s="293" t="e">
        <f ca="1">IF(R4940=#REF!,TODAY()-B4940,$R$4)</f>
        <v>#REF!</v>
      </c>
    </row>
    <row r="4941" spans="6:19" x14ac:dyDescent="0.25">
      <c r="F4941" s="87">
        <f t="shared" si="15"/>
        <v>0</v>
      </c>
      <c r="S4941" s="293" t="e">
        <f ca="1">IF(R4941=#REF!,TODAY()-B4941,$R$4)</f>
        <v>#REF!</v>
      </c>
    </row>
    <row r="4942" spans="6:19" x14ac:dyDescent="0.25">
      <c r="F4942" s="87">
        <f t="shared" si="15"/>
        <v>0</v>
      </c>
      <c r="S4942" s="293" t="e">
        <f ca="1">IF(R4942=#REF!,TODAY()-B4942,$R$4)</f>
        <v>#REF!</v>
      </c>
    </row>
    <row r="4943" spans="6:19" x14ac:dyDescent="0.25">
      <c r="F4943" s="87">
        <f t="shared" si="15"/>
        <v>0</v>
      </c>
      <c r="S4943" s="293" t="e">
        <f ca="1">IF(R4943=#REF!,TODAY()-B4943,$R$4)</f>
        <v>#REF!</v>
      </c>
    </row>
    <row r="4944" spans="6:19" x14ac:dyDescent="0.25">
      <c r="F4944" s="87">
        <f t="shared" si="15"/>
        <v>0</v>
      </c>
      <c r="S4944" s="293" t="e">
        <f ca="1">IF(R4944=#REF!,TODAY()-B4944,$R$4)</f>
        <v>#REF!</v>
      </c>
    </row>
    <row r="4945" spans="6:19" x14ac:dyDescent="0.25">
      <c r="F4945" s="87">
        <f t="shared" si="15"/>
        <v>0</v>
      </c>
      <c r="S4945" s="293" t="e">
        <f ca="1">IF(R4945=#REF!,TODAY()-B4945,$R$4)</f>
        <v>#REF!</v>
      </c>
    </row>
    <row r="4946" spans="6:19" x14ac:dyDescent="0.25">
      <c r="F4946" s="87">
        <f t="shared" si="15"/>
        <v>0</v>
      </c>
      <c r="S4946" s="293" t="e">
        <f ca="1">IF(R4946=#REF!,TODAY()-B4946,$R$4)</f>
        <v>#REF!</v>
      </c>
    </row>
    <row r="4947" spans="6:19" x14ac:dyDescent="0.25">
      <c r="F4947" s="87">
        <f t="shared" si="15"/>
        <v>0</v>
      </c>
      <c r="S4947" s="293" t="e">
        <f ca="1">IF(R4947=#REF!,TODAY()-B4947,$R$4)</f>
        <v>#REF!</v>
      </c>
    </row>
    <row r="4948" spans="6:19" x14ac:dyDescent="0.25">
      <c r="F4948" s="87">
        <f t="shared" si="15"/>
        <v>0</v>
      </c>
      <c r="S4948" s="293" t="e">
        <f ca="1">IF(R4948=#REF!,TODAY()-B4948,$R$4)</f>
        <v>#REF!</v>
      </c>
    </row>
    <row r="4949" spans="6:19" x14ac:dyDescent="0.25">
      <c r="F4949" s="87">
        <f t="shared" si="15"/>
        <v>0</v>
      </c>
      <c r="S4949" s="293" t="e">
        <f ca="1">IF(R4949=#REF!,TODAY()-B4949,$R$4)</f>
        <v>#REF!</v>
      </c>
    </row>
    <row r="4950" spans="6:19" x14ac:dyDescent="0.25">
      <c r="F4950" s="87">
        <f t="shared" si="15"/>
        <v>0</v>
      </c>
      <c r="S4950" s="293" t="e">
        <f ca="1">IF(R4950=#REF!,TODAY()-B4950,$R$4)</f>
        <v>#REF!</v>
      </c>
    </row>
    <row r="4951" spans="6:19" x14ac:dyDescent="0.25">
      <c r="F4951" s="87">
        <f t="shared" si="15"/>
        <v>0</v>
      </c>
      <c r="S4951" s="293" t="e">
        <f ca="1">IF(R4951=#REF!,TODAY()-B4951,$R$4)</f>
        <v>#REF!</v>
      </c>
    </row>
    <row r="4952" spans="6:19" x14ac:dyDescent="0.25">
      <c r="F4952" s="87">
        <f t="shared" si="15"/>
        <v>0</v>
      </c>
      <c r="S4952" s="293" t="e">
        <f ca="1">IF(R4952=#REF!,TODAY()-B4952,$R$4)</f>
        <v>#REF!</v>
      </c>
    </row>
    <row r="4953" spans="6:19" x14ac:dyDescent="0.25">
      <c r="F4953" s="87">
        <f t="shared" si="15"/>
        <v>0</v>
      </c>
      <c r="S4953" s="293" t="e">
        <f ca="1">IF(R4953=#REF!,TODAY()-B4953,$R$4)</f>
        <v>#REF!</v>
      </c>
    </row>
    <row r="4954" spans="6:19" x14ac:dyDescent="0.25">
      <c r="F4954" s="87">
        <f t="shared" si="15"/>
        <v>0</v>
      </c>
      <c r="S4954" s="293" t="e">
        <f ca="1">IF(R4954=#REF!,TODAY()-B4954,$R$4)</f>
        <v>#REF!</v>
      </c>
    </row>
    <row r="4955" spans="6:19" x14ac:dyDescent="0.25">
      <c r="F4955" s="87">
        <f t="shared" si="15"/>
        <v>0</v>
      </c>
      <c r="S4955" s="293" t="e">
        <f ca="1">IF(R4955=#REF!,TODAY()-B4955,$R$4)</f>
        <v>#REF!</v>
      </c>
    </row>
    <row r="4956" spans="6:19" x14ac:dyDescent="0.25">
      <c r="F4956" s="87">
        <f t="shared" si="15"/>
        <v>0</v>
      </c>
      <c r="S4956" s="293" t="e">
        <f ca="1">IF(R4956=#REF!,TODAY()-B4956,$R$4)</f>
        <v>#REF!</v>
      </c>
    </row>
    <row r="4957" spans="6:19" x14ac:dyDescent="0.25">
      <c r="F4957" s="87">
        <f t="shared" si="15"/>
        <v>0</v>
      </c>
      <c r="S4957" s="293" t="e">
        <f ca="1">IF(R4957=#REF!,TODAY()-B4957,$R$4)</f>
        <v>#REF!</v>
      </c>
    </row>
    <row r="4958" spans="6:19" x14ac:dyDescent="0.25">
      <c r="F4958" s="87">
        <f t="shared" si="15"/>
        <v>0</v>
      </c>
      <c r="S4958" s="293" t="e">
        <f ca="1">IF(R4958=#REF!,TODAY()-B4958,$R$4)</f>
        <v>#REF!</v>
      </c>
    </row>
    <row r="4959" spans="6:19" x14ac:dyDescent="0.25">
      <c r="F4959" s="87">
        <f t="shared" si="15"/>
        <v>0</v>
      </c>
      <c r="S4959" s="293" t="e">
        <f ca="1">IF(R4959=#REF!,TODAY()-B4959,$R$4)</f>
        <v>#REF!</v>
      </c>
    </row>
    <row r="4960" spans="6:19" x14ac:dyDescent="0.25">
      <c r="F4960" s="87">
        <f t="shared" si="15"/>
        <v>0</v>
      </c>
      <c r="S4960" s="293" t="e">
        <f ca="1">IF(R4960=#REF!,TODAY()-B4960,$R$4)</f>
        <v>#REF!</v>
      </c>
    </row>
    <row r="4961" spans="6:19" x14ac:dyDescent="0.25">
      <c r="F4961" s="87">
        <f t="shared" si="15"/>
        <v>0</v>
      </c>
      <c r="S4961" s="293" t="e">
        <f ca="1">IF(R4961=#REF!,TODAY()-B4961,$R$4)</f>
        <v>#REF!</v>
      </c>
    </row>
    <row r="4962" spans="6:19" x14ac:dyDescent="0.25">
      <c r="F4962" s="87">
        <f t="shared" si="15"/>
        <v>0</v>
      </c>
      <c r="S4962" s="293" t="e">
        <f ca="1">IF(R4962=#REF!,TODAY()-B4962,$R$4)</f>
        <v>#REF!</v>
      </c>
    </row>
    <row r="4963" spans="6:19" x14ac:dyDescent="0.25">
      <c r="F4963" s="87">
        <f t="shared" si="15"/>
        <v>0</v>
      </c>
      <c r="S4963" s="293" t="e">
        <f ca="1">IF(R4963=#REF!,TODAY()-B4963,$R$4)</f>
        <v>#REF!</v>
      </c>
    </row>
    <row r="4964" spans="6:19" x14ac:dyDescent="0.25">
      <c r="F4964" s="87">
        <f t="shared" si="15"/>
        <v>0</v>
      </c>
      <c r="S4964" s="293" t="e">
        <f ca="1">IF(R4964=#REF!,TODAY()-B4964,$R$4)</f>
        <v>#REF!</v>
      </c>
    </row>
    <row r="4965" spans="6:19" x14ac:dyDescent="0.25">
      <c r="F4965" s="87">
        <f t="shared" si="15"/>
        <v>0</v>
      </c>
      <c r="S4965" s="293" t="e">
        <f ca="1">IF(R4965=#REF!,TODAY()-B4965,$R$4)</f>
        <v>#REF!</v>
      </c>
    </row>
    <row r="4966" spans="6:19" x14ac:dyDescent="0.25">
      <c r="F4966" s="87">
        <f t="shared" si="15"/>
        <v>0</v>
      </c>
      <c r="S4966" s="293" t="e">
        <f ca="1">IF(R4966=#REF!,TODAY()-B4966,$R$4)</f>
        <v>#REF!</v>
      </c>
    </row>
    <row r="4967" spans="6:19" x14ac:dyDescent="0.25">
      <c r="F4967" s="87">
        <f t="shared" si="15"/>
        <v>0</v>
      </c>
      <c r="S4967" s="293" t="e">
        <f ca="1">IF(R4967=#REF!,TODAY()-B4967,$R$4)</f>
        <v>#REF!</v>
      </c>
    </row>
    <row r="4968" spans="6:19" x14ac:dyDescent="0.25">
      <c r="F4968" s="87">
        <f t="shared" si="15"/>
        <v>0</v>
      </c>
      <c r="S4968" s="293" t="e">
        <f ca="1">IF(R4968=#REF!,TODAY()-B4968,$R$4)</f>
        <v>#REF!</v>
      </c>
    </row>
    <row r="4969" spans="6:19" x14ac:dyDescent="0.25">
      <c r="F4969" s="87">
        <f t="shared" si="15"/>
        <v>0</v>
      </c>
      <c r="S4969" s="293" t="e">
        <f ca="1">IF(R4969=#REF!,TODAY()-B4969,$R$4)</f>
        <v>#REF!</v>
      </c>
    </row>
    <row r="4970" spans="6:19" x14ac:dyDescent="0.25">
      <c r="F4970" s="87">
        <f t="shared" si="15"/>
        <v>0</v>
      </c>
      <c r="S4970" s="293" t="e">
        <f ca="1">IF(R4970=#REF!,TODAY()-B4970,$R$4)</f>
        <v>#REF!</v>
      </c>
    </row>
    <row r="4971" spans="6:19" x14ac:dyDescent="0.25">
      <c r="F4971" s="87">
        <f t="shared" si="15"/>
        <v>0</v>
      </c>
      <c r="S4971" s="293" t="e">
        <f ca="1">IF(R4971=#REF!,TODAY()-B4971,$R$4)</f>
        <v>#REF!</v>
      </c>
    </row>
    <row r="4972" spans="6:19" x14ac:dyDescent="0.25">
      <c r="F4972" s="87">
        <f t="shared" si="15"/>
        <v>0</v>
      </c>
      <c r="S4972" s="293" t="e">
        <f ca="1">IF(R4972=#REF!,TODAY()-B4972,$R$4)</f>
        <v>#REF!</v>
      </c>
    </row>
    <row r="4973" spans="6:19" x14ac:dyDescent="0.25">
      <c r="F4973" s="87">
        <f t="shared" si="15"/>
        <v>0</v>
      </c>
      <c r="S4973" s="293" t="e">
        <f ca="1">IF(R4973=#REF!,TODAY()-B4973,$R$4)</f>
        <v>#REF!</v>
      </c>
    </row>
    <row r="4974" spans="6:19" x14ac:dyDescent="0.25">
      <c r="F4974" s="87">
        <f t="shared" si="15"/>
        <v>0</v>
      </c>
      <c r="S4974" s="293" t="e">
        <f ca="1">IF(R4974=#REF!,TODAY()-B4974,$R$4)</f>
        <v>#REF!</v>
      </c>
    </row>
    <row r="4975" spans="6:19" x14ac:dyDescent="0.25">
      <c r="F4975" s="87">
        <f t="shared" si="15"/>
        <v>0</v>
      </c>
      <c r="S4975" s="293" t="e">
        <f ca="1">IF(R4975=#REF!,TODAY()-B4975,$R$4)</f>
        <v>#REF!</v>
      </c>
    </row>
    <row r="4976" spans="6:19" x14ac:dyDescent="0.25">
      <c r="F4976" s="87">
        <f t="shared" si="15"/>
        <v>0</v>
      </c>
      <c r="S4976" s="293" t="e">
        <f ca="1">IF(R4976=#REF!,TODAY()-B4976,$R$4)</f>
        <v>#REF!</v>
      </c>
    </row>
    <row r="4977" spans="6:19" x14ac:dyDescent="0.25">
      <c r="F4977" s="87">
        <f t="shared" si="15"/>
        <v>0</v>
      </c>
      <c r="S4977" s="293" t="e">
        <f ca="1">IF(R4977=#REF!,TODAY()-B4977,$R$4)</f>
        <v>#REF!</v>
      </c>
    </row>
    <row r="4978" spans="6:19" x14ac:dyDescent="0.25">
      <c r="F4978" s="87">
        <f t="shared" si="15"/>
        <v>0</v>
      </c>
      <c r="S4978" s="293" t="e">
        <f ca="1">IF(R4978=#REF!,TODAY()-B4978,$R$4)</f>
        <v>#REF!</v>
      </c>
    </row>
    <row r="4979" spans="6:19" x14ac:dyDescent="0.25">
      <c r="F4979" s="87">
        <f t="shared" si="15"/>
        <v>0</v>
      </c>
      <c r="S4979" s="293" t="e">
        <f ca="1">IF(R4979=#REF!,TODAY()-B4979,$R$4)</f>
        <v>#REF!</v>
      </c>
    </row>
    <row r="4980" spans="6:19" x14ac:dyDescent="0.25">
      <c r="F4980" s="87">
        <f t="shared" si="15"/>
        <v>0</v>
      </c>
      <c r="S4980" s="293" t="e">
        <f ca="1">IF(R4980=#REF!,TODAY()-B4980,$R$4)</f>
        <v>#REF!</v>
      </c>
    </row>
    <row r="4981" spans="6:19" x14ac:dyDescent="0.25">
      <c r="F4981" s="87">
        <f t="shared" si="15"/>
        <v>0</v>
      </c>
      <c r="S4981" s="293" t="e">
        <f ca="1">IF(R4981=#REF!,TODAY()-B4981,$R$4)</f>
        <v>#REF!</v>
      </c>
    </row>
    <row r="4982" spans="6:19" x14ac:dyDescent="0.25">
      <c r="F4982" s="87">
        <f t="shared" si="15"/>
        <v>0</v>
      </c>
      <c r="S4982" s="293" t="e">
        <f ca="1">IF(R4982=#REF!,TODAY()-B4982,$R$4)</f>
        <v>#REF!</v>
      </c>
    </row>
    <row r="4983" spans="6:19" x14ac:dyDescent="0.25">
      <c r="F4983" s="87">
        <f t="shared" si="15"/>
        <v>0</v>
      </c>
      <c r="S4983" s="293" t="e">
        <f ca="1">IF(R4983=#REF!,TODAY()-B4983,$R$4)</f>
        <v>#REF!</v>
      </c>
    </row>
    <row r="4984" spans="6:19" x14ac:dyDescent="0.25">
      <c r="F4984" s="87">
        <f t="shared" si="15"/>
        <v>0</v>
      </c>
      <c r="S4984" s="293" t="e">
        <f ca="1">IF(R4984=#REF!,TODAY()-B4984,$R$4)</f>
        <v>#REF!</v>
      </c>
    </row>
    <row r="4985" spans="6:19" x14ac:dyDescent="0.25">
      <c r="F4985" s="87">
        <f t="shared" si="15"/>
        <v>0</v>
      </c>
      <c r="S4985" s="293" t="e">
        <f ca="1">IF(R4985=#REF!,TODAY()-B4985,$R$4)</f>
        <v>#REF!</v>
      </c>
    </row>
    <row r="4986" spans="6:19" x14ac:dyDescent="0.25">
      <c r="F4986" s="87">
        <f t="shared" si="15"/>
        <v>0</v>
      </c>
      <c r="S4986" s="293" t="e">
        <f ca="1">IF(R4986=#REF!,TODAY()-B4986,$R$4)</f>
        <v>#REF!</v>
      </c>
    </row>
    <row r="4987" spans="6:19" x14ac:dyDescent="0.25">
      <c r="F4987" s="87">
        <f t="shared" si="15"/>
        <v>0</v>
      </c>
      <c r="S4987" s="293" t="e">
        <f ca="1">IF(R4987=#REF!,TODAY()-B4987,$R$4)</f>
        <v>#REF!</v>
      </c>
    </row>
    <row r="4988" spans="6:19" x14ac:dyDescent="0.25">
      <c r="F4988" s="87">
        <f t="shared" si="15"/>
        <v>0</v>
      </c>
      <c r="S4988" s="293" t="e">
        <f ca="1">IF(R4988=#REF!,TODAY()-B4988,$R$4)</f>
        <v>#REF!</v>
      </c>
    </row>
    <row r="4989" spans="6:19" x14ac:dyDescent="0.25">
      <c r="F4989" s="87">
        <f t="shared" si="15"/>
        <v>0</v>
      </c>
      <c r="S4989" s="293" t="e">
        <f ca="1">IF(R4989=#REF!,TODAY()-B4989,$R$4)</f>
        <v>#REF!</v>
      </c>
    </row>
    <row r="4990" spans="6:19" x14ac:dyDescent="0.25">
      <c r="F4990" s="87">
        <f t="shared" si="15"/>
        <v>0</v>
      </c>
      <c r="S4990" s="293" t="e">
        <f ca="1">IF(R4990=#REF!,TODAY()-B4990,$R$4)</f>
        <v>#REF!</v>
      </c>
    </row>
    <row r="4991" spans="6:19" x14ac:dyDescent="0.25">
      <c r="F4991" s="87">
        <f t="shared" si="15"/>
        <v>0</v>
      </c>
      <c r="S4991" s="293" t="e">
        <f ca="1">IF(R4991=#REF!,TODAY()-B4991,$R$4)</f>
        <v>#REF!</v>
      </c>
    </row>
    <row r="4992" spans="6:19" x14ac:dyDescent="0.25">
      <c r="F4992" s="87">
        <f t="shared" ref="F4992:F5042" si="16">D4992+E4992</f>
        <v>0</v>
      </c>
      <c r="S4992" s="293" t="e">
        <f ca="1">IF(R4992=#REF!,TODAY()-B4992,$R$4)</f>
        <v>#REF!</v>
      </c>
    </row>
    <row r="4993" spans="6:19" x14ac:dyDescent="0.25">
      <c r="F4993" s="87">
        <f t="shared" si="16"/>
        <v>0</v>
      </c>
      <c r="S4993" s="293" t="e">
        <f ca="1">IF(R4993=#REF!,TODAY()-B4993,$R$4)</f>
        <v>#REF!</v>
      </c>
    </row>
    <row r="4994" spans="6:19" x14ac:dyDescent="0.25">
      <c r="F4994" s="87">
        <f t="shared" si="16"/>
        <v>0</v>
      </c>
      <c r="S4994" s="293" t="e">
        <f ca="1">IF(R4994=#REF!,TODAY()-B4994,$R$4)</f>
        <v>#REF!</v>
      </c>
    </row>
    <row r="4995" spans="6:19" x14ac:dyDescent="0.25">
      <c r="F4995" s="87">
        <f t="shared" si="16"/>
        <v>0</v>
      </c>
      <c r="S4995" s="293" t="e">
        <f ca="1">IF(R4995=#REF!,TODAY()-B4995,$R$4)</f>
        <v>#REF!</v>
      </c>
    </row>
    <row r="4996" spans="6:19" x14ac:dyDescent="0.25">
      <c r="F4996" s="87">
        <f t="shared" si="16"/>
        <v>0</v>
      </c>
      <c r="S4996" s="293" t="e">
        <f ca="1">IF(R4996=#REF!,TODAY()-B4996,$R$4)</f>
        <v>#REF!</v>
      </c>
    </row>
    <row r="4997" spans="6:19" x14ac:dyDescent="0.25">
      <c r="F4997" s="87">
        <f t="shared" si="16"/>
        <v>0</v>
      </c>
      <c r="S4997" s="293" t="e">
        <f ca="1">IF(R4997=#REF!,TODAY()-B4997,$R$4)</f>
        <v>#REF!</v>
      </c>
    </row>
    <row r="4998" spans="6:19" x14ac:dyDescent="0.25">
      <c r="F4998" s="87">
        <f t="shared" si="16"/>
        <v>0</v>
      </c>
      <c r="S4998" s="293" t="e">
        <f ca="1">IF(R4998=#REF!,TODAY()-B4998,$R$4)</f>
        <v>#REF!</v>
      </c>
    </row>
    <row r="4999" spans="6:19" x14ac:dyDescent="0.25">
      <c r="F4999" s="87">
        <f t="shared" si="16"/>
        <v>0</v>
      </c>
      <c r="S4999" s="293" t="e">
        <f ca="1">IF(R4999=#REF!,TODAY()-B4999,$R$4)</f>
        <v>#REF!</v>
      </c>
    </row>
    <row r="5000" spans="6:19" x14ac:dyDescent="0.25">
      <c r="F5000" s="87">
        <f t="shared" si="16"/>
        <v>0</v>
      </c>
      <c r="S5000" s="293" t="e">
        <f ca="1">IF(R5000=#REF!,TODAY()-B5000,$R$4)</f>
        <v>#REF!</v>
      </c>
    </row>
    <row r="5001" spans="6:19" x14ac:dyDescent="0.25">
      <c r="F5001" s="87">
        <f t="shared" si="16"/>
        <v>0</v>
      </c>
      <c r="S5001" s="293" t="e">
        <f ca="1">IF(R5001=#REF!,TODAY()-B5001,$R$4)</f>
        <v>#REF!</v>
      </c>
    </row>
    <row r="5002" spans="6:19" x14ac:dyDescent="0.25">
      <c r="F5002" s="87">
        <f t="shared" si="16"/>
        <v>0</v>
      </c>
      <c r="S5002" s="293" t="e">
        <f ca="1">IF(R5002=#REF!,TODAY()-B5002,$R$4)</f>
        <v>#REF!</v>
      </c>
    </row>
    <row r="5003" spans="6:19" x14ac:dyDescent="0.25">
      <c r="F5003" s="87">
        <f t="shared" si="16"/>
        <v>0</v>
      </c>
      <c r="S5003" s="293" t="e">
        <f ca="1">IF(R5003=#REF!,TODAY()-B5003,$R$4)</f>
        <v>#REF!</v>
      </c>
    </row>
    <row r="5004" spans="6:19" x14ac:dyDescent="0.25">
      <c r="F5004" s="87">
        <f t="shared" si="16"/>
        <v>0</v>
      </c>
      <c r="S5004" s="293" t="e">
        <f ca="1">IF(R5004=#REF!,TODAY()-B5004,$R$4)</f>
        <v>#REF!</v>
      </c>
    </row>
    <row r="5005" spans="6:19" x14ac:dyDescent="0.25">
      <c r="F5005" s="87">
        <f t="shared" si="16"/>
        <v>0</v>
      </c>
      <c r="S5005" s="293" t="e">
        <f ca="1">IF(R5005=#REF!,TODAY()-B5005,$R$4)</f>
        <v>#REF!</v>
      </c>
    </row>
    <row r="5006" spans="6:19" x14ac:dyDescent="0.25">
      <c r="F5006" s="87">
        <f t="shared" si="16"/>
        <v>0</v>
      </c>
      <c r="S5006" s="293" t="e">
        <f ca="1">IF(R5006=#REF!,TODAY()-B5006,$R$4)</f>
        <v>#REF!</v>
      </c>
    </row>
    <row r="5007" spans="6:19" x14ac:dyDescent="0.25">
      <c r="F5007" s="87">
        <f t="shared" si="16"/>
        <v>0</v>
      </c>
      <c r="S5007" s="293" t="e">
        <f ca="1">IF(R5007=#REF!,TODAY()-B5007,$R$4)</f>
        <v>#REF!</v>
      </c>
    </row>
    <row r="5008" spans="6:19" x14ac:dyDescent="0.25">
      <c r="F5008" s="87">
        <f t="shared" si="16"/>
        <v>0</v>
      </c>
      <c r="S5008" s="293" t="e">
        <f ca="1">IF(R5008=#REF!,TODAY()-B5008,$R$4)</f>
        <v>#REF!</v>
      </c>
    </row>
    <row r="5009" spans="6:19" x14ac:dyDescent="0.25">
      <c r="F5009" s="87">
        <f t="shared" si="16"/>
        <v>0</v>
      </c>
      <c r="S5009" s="293" t="e">
        <f ca="1">IF(R5009=#REF!,TODAY()-B5009,$R$4)</f>
        <v>#REF!</v>
      </c>
    </row>
    <row r="5010" spans="6:19" x14ac:dyDescent="0.25">
      <c r="F5010" s="87">
        <f t="shared" si="16"/>
        <v>0</v>
      </c>
      <c r="S5010" s="293" t="e">
        <f ca="1">IF(R5010=#REF!,TODAY()-B5010,$R$4)</f>
        <v>#REF!</v>
      </c>
    </row>
    <row r="5011" spans="6:19" x14ac:dyDescent="0.25">
      <c r="F5011" s="87">
        <f t="shared" si="16"/>
        <v>0</v>
      </c>
      <c r="S5011" s="293" t="e">
        <f ca="1">IF(R5011=#REF!,TODAY()-B5011,$R$4)</f>
        <v>#REF!</v>
      </c>
    </row>
    <row r="5012" spans="6:19" x14ac:dyDescent="0.25">
      <c r="F5012" s="87">
        <f t="shared" si="16"/>
        <v>0</v>
      </c>
      <c r="S5012" s="293" t="e">
        <f ca="1">IF(R5012=#REF!,TODAY()-B5012,$R$4)</f>
        <v>#REF!</v>
      </c>
    </row>
    <row r="5013" spans="6:19" x14ac:dyDescent="0.25">
      <c r="F5013" s="87">
        <f t="shared" si="16"/>
        <v>0</v>
      </c>
      <c r="S5013" s="293" t="e">
        <f ca="1">IF(R5013=#REF!,TODAY()-B5013,$R$4)</f>
        <v>#REF!</v>
      </c>
    </row>
    <row r="5014" spans="6:19" x14ac:dyDescent="0.25">
      <c r="F5014" s="87">
        <f t="shared" si="16"/>
        <v>0</v>
      </c>
      <c r="S5014" s="293" t="e">
        <f ca="1">IF(R5014=#REF!,TODAY()-B5014,$R$4)</f>
        <v>#REF!</v>
      </c>
    </row>
    <row r="5015" spans="6:19" x14ac:dyDescent="0.25">
      <c r="F5015" s="87">
        <f t="shared" si="16"/>
        <v>0</v>
      </c>
      <c r="S5015" s="293" t="e">
        <f ca="1">IF(R5015=#REF!,TODAY()-B5015,$R$4)</f>
        <v>#REF!</v>
      </c>
    </row>
    <row r="5016" spans="6:19" x14ac:dyDescent="0.25">
      <c r="F5016" s="87">
        <f t="shared" si="16"/>
        <v>0</v>
      </c>
      <c r="S5016" s="293" t="e">
        <f ca="1">IF(R5016=#REF!,TODAY()-B5016,$R$4)</f>
        <v>#REF!</v>
      </c>
    </row>
    <row r="5017" spans="6:19" x14ac:dyDescent="0.25">
      <c r="F5017" s="87">
        <f t="shared" si="16"/>
        <v>0</v>
      </c>
      <c r="S5017" s="293" t="e">
        <f ca="1">IF(R5017=#REF!,TODAY()-B5017,$R$4)</f>
        <v>#REF!</v>
      </c>
    </row>
    <row r="5018" spans="6:19" x14ac:dyDescent="0.25">
      <c r="F5018" s="87">
        <f t="shared" si="16"/>
        <v>0</v>
      </c>
      <c r="S5018" s="293" t="e">
        <f ca="1">IF(R5018=#REF!,TODAY()-B5018,$R$4)</f>
        <v>#REF!</v>
      </c>
    </row>
    <row r="5019" spans="6:19" x14ac:dyDescent="0.25">
      <c r="F5019" s="87">
        <f t="shared" si="16"/>
        <v>0</v>
      </c>
      <c r="S5019" s="293" t="e">
        <f ca="1">IF(R5019=#REF!,TODAY()-B5019,$R$4)</f>
        <v>#REF!</v>
      </c>
    </row>
    <row r="5020" spans="6:19" x14ac:dyDescent="0.25">
      <c r="F5020" s="87">
        <f t="shared" si="16"/>
        <v>0</v>
      </c>
      <c r="S5020" s="293" t="e">
        <f ca="1">IF(R5020=#REF!,TODAY()-B5020,$R$4)</f>
        <v>#REF!</v>
      </c>
    </row>
    <row r="5021" spans="6:19" x14ac:dyDescent="0.25">
      <c r="F5021" s="87">
        <f t="shared" si="16"/>
        <v>0</v>
      </c>
      <c r="S5021" s="293" t="e">
        <f ca="1">IF(R5021=#REF!,TODAY()-B5021,$R$4)</f>
        <v>#REF!</v>
      </c>
    </row>
    <row r="5022" spans="6:19" x14ac:dyDescent="0.25">
      <c r="F5022" s="87">
        <f t="shared" si="16"/>
        <v>0</v>
      </c>
      <c r="S5022" s="293" t="e">
        <f ca="1">IF(R5022=#REF!,TODAY()-B5022,$R$4)</f>
        <v>#REF!</v>
      </c>
    </row>
    <row r="5023" spans="6:19" x14ac:dyDescent="0.25">
      <c r="F5023" s="87">
        <f t="shared" si="16"/>
        <v>0</v>
      </c>
      <c r="S5023" s="293" t="e">
        <f ca="1">IF(R5023=#REF!,TODAY()-B5023,$R$4)</f>
        <v>#REF!</v>
      </c>
    </row>
    <row r="5024" spans="6:19" x14ac:dyDescent="0.25">
      <c r="F5024" s="87">
        <f t="shared" si="16"/>
        <v>0</v>
      </c>
      <c r="S5024" s="293" t="e">
        <f ca="1">IF(R5024=#REF!,TODAY()-B5024,$R$4)</f>
        <v>#REF!</v>
      </c>
    </row>
    <row r="5025" spans="6:19" x14ac:dyDescent="0.25">
      <c r="F5025" s="87">
        <f t="shared" si="16"/>
        <v>0</v>
      </c>
      <c r="S5025" s="293" t="e">
        <f ca="1">IF(R5025=#REF!,TODAY()-B5025,$R$4)</f>
        <v>#REF!</v>
      </c>
    </row>
    <row r="5026" spans="6:19" x14ac:dyDescent="0.25">
      <c r="F5026" s="87">
        <f t="shared" si="16"/>
        <v>0</v>
      </c>
      <c r="S5026" s="293" t="e">
        <f ca="1">IF(R5026=#REF!,TODAY()-B5026,$R$4)</f>
        <v>#REF!</v>
      </c>
    </row>
    <row r="5027" spans="6:19" x14ac:dyDescent="0.25">
      <c r="F5027" s="87">
        <f t="shared" si="16"/>
        <v>0</v>
      </c>
      <c r="S5027" s="293" t="e">
        <f ca="1">IF(R5027=#REF!,TODAY()-B5027,$R$4)</f>
        <v>#REF!</v>
      </c>
    </row>
    <row r="5028" spans="6:19" x14ac:dyDescent="0.25">
      <c r="F5028" s="87">
        <f t="shared" si="16"/>
        <v>0</v>
      </c>
      <c r="S5028" s="293" t="e">
        <f ca="1">IF(R5028=#REF!,TODAY()-B5028,$R$4)</f>
        <v>#REF!</v>
      </c>
    </row>
    <row r="5029" spans="6:19" x14ac:dyDescent="0.25">
      <c r="F5029" s="87">
        <f t="shared" si="16"/>
        <v>0</v>
      </c>
      <c r="S5029" s="293" t="e">
        <f ca="1">IF(R5029=#REF!,TODAY()-B5029,$R$4)</f>
        <v>#REF!</v>
      </c>
    </row>
    <row r="5030" spans="6:19" x14ac:dyDescent="0.25">
      <c r="F5030" s="87">
        <f t="shared" si="16"/>
        <v>0</v>
      </c>
      <c r="S5030" s="293" t="e">
        <f ca="1">IF(R5030=#REF!,TODAY()-B5030,$R$4)</f>
        <v>#REF!</v>
      </c>
    </row>
    <row r="5031" spans="6:19" x14ac:dyDescent="0.25">
      <c r="F5031" s="87">
        <f t="shared" si="16"/>
        <v>0</v>
      </c>
      <c r="S5031" s="293" t="e">
        <f ca="1">IF(R5031=#REF!,TODAY()-B5031,$R$4)</f>
        <v>#REF!</v>
      </c>
    </row>
    <row r="5032" spans="6:19" x14ac:dyDescent="0.25">
      <c r="F5032" s="87">
        <f t="shared" si="16"/>
        <v>0</v>
      </c>
      <c r="S5032" s="293" t="e">
        <f ca="1">IF(R5032=#REF!,TODAY()-B5032,$R$4)</f>
        <v>#REF!</v>
      </c>
    </row>
    <row r="5033" spans="6:19" x14ac:dyDescent="0.25">
      <c r="F5033" s="87">
        <f t="shared" si="16"/>
        <v>0</v>
      </c>
      <c r="S5033" s="293" t="e">
        <f ca="1">IF(R5033=#REF!,TODAY()-B5033,$R$4)</f>
        <v>#REF!</v>
      </c>
    </row>
    <row r="5034" spans="6:19" x14ac:dyDescent="0.25">
      <c r="F5034" s="87">
        <f t="shared" si="16"/>
        <v>0</v>
      </c>
      <c r="S5034" s="293" t="e">
        <f ca="1">IF(R5034=#REF!,TODAY()-B5034,$R$4)</f>
        <v>#REF!</v>
      </c>
    </row>
    <row r="5035" spans="6:19" x14ac:dyDescent="0.25">
      <c r="F5035" s="87">
        <f t="shared" si="16"/>
        <v>0</v>
      </c>
      <c r="S5035" s="293" t="e">
        <f ca="1">IF(R5035=#REF!,TODAY()-B5035,$R$4)</f>
        <v>#REF!</v>
      </c>
    </row>
    <row r="5036" spans="6:19" x14ac:dyDescent="0.25">
      <c r="F5036" s="87">
        <f t="shared" si="16"/>
        <v>0</v>
      </c>
      <c r="S5036" s="293" t="e">
        <f ca="1">IF(R5036=#REF!,TODAY()-B5036,$R$4)</f>
        <v>#REF!</v>
      </c>
    </row>
    <row r="5037" spans="6:19" x14ac:dyDescent="0.25">
      <c r="F5037" s="87">
        <f t="shared" si="16"/>
        <v>0</v>
      </c>
      <c r="S5037" s="293" t="e">
        <f ca="1">IF(R5037=#REF!,TODAY()-B5037,$R$4)</f>
        <v>#REF!</v>
      </c>
    </row>
    <row r="5038" spans="6:19" x14ac:dyDescent="0.25">
      <c r="F5038" s="87">
        <f t="shared" si="16"/>
        <v>0</v>
      </c>
      <c r="S5038" s="293" t="e">
        <f ca="1">IF(R5038=#REF!,TODAY()-B5038,$R$4)</f>
        <v>#REF!</v>
      </c>
    </row>
    <row r="5039" spans="6:19" x14ac:dyDescent="0.25">
      <c r="F5039" s="87">
        <f t="shared" si="16"/>
        <v>0</v>
      </c>
      <c r="S5039" s="293" t="e">
        <f ca="1">IF(R5039=#REF!,TODAY()-B5039,$R$4)</f>
        <v>#REF!</v>
      </c>
    </row>
    <row r="5040" spans="6:19" x14ac:dyDescent="0.25">
      <c r="F5040" s="87">
        <f t="shared" si="16"/>
        <v>0</v>
      </c>
      <c r="S5040" s="293" t="e">
        <f ca="1">IF(R5040=#REF!,TODAY()-B5040,$R$4)</f>
        <v>#REF!</v>
      </c>
    </row>
    <row r="5041" spans="6:19" x14ac:dyDescent="0.25">
      <c r="F5041" s="87">
        <f t="shared" si="16"/>
        <v>0</v>
      </c>
      <c r="S5041" s="293" t="e">
        <f ca="1">IF(R5041=#REF!,TODAY()-B5041,$R$4)</f>
        <v>#REF!</v>
      </c>
    </row>
    <row r="5042" spans="6:19" x14ac:dyDescent="0.25">
      <c r="F5042" s="87">
        <f t="shared" si="16"/>
        <v>0</v>
      </c>
      <c r="S5042" s="293" t="e">
        <f ca="1">IF(R5042=#REF!,TODAY()-B5042,$R$4)</f>
        <v>#REF!</v>
      </c>
    </row>
    <row r="5043" spans="6:19" x14ac:dyDescent="0.25">
      <c r="F5043" s="87"/>
    </row>
    <row r="5044" spans="6:19" x14ac:dyDescent="0.25">
      <c r="F5044" s="87"/>
    </row>
  </sheetData>
  <autoFilter ref="A3:T5042"/>
  <sortState ref="A4:U5044">
    <sortCondition ref="B3"/>
  </sortState>
  <mergeCells count="4">
    <mergeCell ref="A1:T1"/>
    <mergeCell ref="A2:H2"/>
    <mergeCell ref="I2:M2"/>
    <mergeCell ref="P2:T2"/>
  </mergeCells>
  <phoneticPr fontId="3" type="noConversion"/>
  <dataValidations count="2">
    <dataValidation type="custom" errorStyle="warning" allowBlank="1" showInputMessage="1" showErrorMessage="1" errorTitle="ادخال مكرر" error="تم ادخال رقم البوليصة مسبقا " sqref="A1:A4117 A4165:A4221 A4259:A1048576">
      <formula1>COUNTIF($A$4:$A$10000,A1)=1</formula1>
    </dataValidation>
    <dataValidation type="custom" errorStyle="warning" allowBlank="1" showInputMessage="1" showErrorMessage="1" errorTitle="ادخال مكرر" error="تم ادخال رقم البوصلية مسبقا يا يوسف" sqref="A4118:A4164 A4222:A4258">
      <formula1>COUNTIF($A$4:$A$10000,A4118)=1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4"/>
  <sheetViews>
    <sheetView rightToLeft="1" zoomScaleNormal="100" workbookViewId="0">
      <pane ySplit="1" topLeftCell="A2" activePane="bottomLeft" state="frozen"/>
      <selection pane="bottomLeft" activeCell="C3" sqref="C3"/>
    </sheetView>
  </sheetViews>
  <sheetFormatPr defaultRowHeight="15.75" x14ac:dyDescent="0.25"/>
  <cols>
    <col min="1" max="1" width="17.140625" style="33" customWidth="1"/>
    <col min="2" max="2" width="20.28515625" style="52" customWidth="1"/>
    <col min="3" max="3" width="12.5703125" style="53" customWidth="1"/>
    <col min="4" max="5" width="12.5703125" style="54" customWidth="1"/>
    <col min="6" max="6" width="27.42578125" style="55" bestFit="1" customWidth="1"/>
    <col min="7" max="8" width="12.28515625" style="46" customWidth="1"/>
    <col min="9" max="23" width="9.140625" style="46"/>
    <col min="24" max="24" width="10.7109375" style="46" bestFit="1" customWidth="1"/>
    <col min="25" max="25" width="9.28515625" style="46" bestFit="1" customWidth="1"/>
    <col min="26" max="27" width="9.140625" style="46"/>
    <col min="28" max="28" width="10.7109375" style="46" bestFit="1" customWidth="1"/>
    <col min="29" max="29" width="9.28515625" style="46" bestFit="1" customWidth="1"/>
    <col min="30" max="16384" width="9.140625" style="46"/>
  </cols>
  <sheetData>
    <row r="1" spans="1:31" ht="16.5" thickBot="1" x14ac:dyDescent="0.3">
      <c r="A1" s="56" t="s">
        <v>12</v>
      </c>
      <c r="B1" s="57" t="s">
        <v>11</v>
      </c>
      <c r="C1" s="58" t="s">
        <v>13</v>
      </c>
      <c r="D1" s="59"/>
      <c r="E1" s="59"/>
      <c r="F1" s="60" t="s">
        <v>10</v>
      </c>
      <c r="G1" s="61" t="s">
        <v>37</v>
      </c>
      <c r="H1" s="61" t="s">
        <v>9</v>
      </c>
      <c r="W1" s="46" t="s">
        <v>28</v>
      </c>
      <c r="X1" s="47">
        <v>44145</v>
      </c>
      <c r="Y1" s="46">
        <v>200</v>
      </c>
      <c r="AB1" s="47">
        <v>44136</v>
      </c>
      <c r="AC1" s="46">
        <v>2000</v>
      </c>
      <c r="AD1" s="46" t="s">
        <v>35</v>
      </c>
      <c r="AE1" s="46" t="s">
        <v>36</v>
      </c>
    </row>
    <row r="2" spans="1:31" x14ac:dyDescent="0.25">
      <c r="A2" s="33">
        <v>44532</v>
      </c>
      <c r="B2" s="48" t="s">
        <v>500</v>
      </c>
      <c r="C2" s="49">
        <v>100</v>
      </c>
      <c r="D2" s="50"/>
      <c r="E2" s="50"/>
      <c r="F2" s="51"/>
      <c r="X2" s="47"/>
      <c r="AB2" s="47"/>
    </row>
    <row r="3" spans="1:31" x14ac:dyDescent="0.25">
      <c r="A3" s="33">
        <v>44532</v>
      </c>
      <c r="B3" s="52" t="s">
        <v>501</v>
      </c>
      <c r="C3" s="53">
        <v>10</v>
      </c>
      <c r="X3" s="47"/>
      <c r="AB3" s="47"/>
    </row>
    <row r="4" spans="1:31" x14ac:dyDescent="0.25">
      <c r="A4" s="33">
        <v>44532</v>
      </c>
      <c r="B4" s="52" t="s">
        <v>502</v>
      </c>
      <c r="C4" s="53">
        <v>20</v>
      </c>
      <c r="X4" s="47"/>
      <c r="AB4" s="47"/>
    </row>
    <row r="5" spans="1:31" x14ac:dyDescent="0.25">
      <c r="A5" s="33">
        <v>44532</v>
      </c>
      <c r="B5" s="52" t="s">
        <v>503</v>
      </c>
      <c r="C5" s="53">
        <v>150</v>
      </c>
      <c r="X5" s="47"/>
      <c r="AB5" s="47"/>
    </row>
    <row r="6" spans="1:31" x14ac:dyDescent="0.25">
      <c r="X6" s="47"/>
    </row>
    <row r="7" spans="1:31" x14ac:dyDescent="0.25">
      <c r="X7" s="47"/>
    </row>
    <row r="8" spans="1:31" x14ac:dyDescent="0.25">
      <c r="X8" s="47"/>
    </row>
    <row r="9" spans="1:31" x14ac:dyDescent="0.25">
      <c r="X9" s="47"/>
    </row>
    <row r="10" spans="1:31" x14ac:dyDescent="0.25">
      <c r="X10" s="47"/>
    </row>
    <row r="11" spans="1:31" x14ac:dyDescent="0.25">
      <c r="X11" s="47"/>
    </row>
    <row r="12" spans="1:31" x14ac:dyDescent="0.25">
      <c r="X12" s="47"/>
    </row>
    <row r="13" spans="1:31" x14ac:dyDescent="0.25">
      <c r="X13" s="47"/>
    </row>
    <row r="14" spans="1:31" x14ac:dyDescent="0.25">
      <c r="X14" s="47"/>
    </row>
  </sheetData>
  <autoFilter ref="A1:AE375"/>
  <phoneticPr fontId="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5:C9"/>
  <sheetViews>
    <sheetView rightToLeft="1" workbookViewId="0">
      <selection activeCell="C9" sqref="C9"/>
    </sheetView>
  </sheetViews>
  <sheetFormatPr defaultRowHeight="15" x14ac:dyDescent="0.25"/>
  <cols>
    <col min="2" max="2" width="40.42578125" bestFit="1" customWidth="1"/>
    <col min="3" max="3" width="70.140625" customWidth="1"/>
  </cols>
  <sheetData>
    <row r="5" spans="2:3" ht="15.75" thickBot="1" x14ac:dyDescent="0.3"/>
    <row r="6" spans="2:3" ht="27" thickBot="1" x14ac:dyDescent="0.3">
      <c r="B6" s="4" t="s">
        <v>23</v>
      </c>
      <c r="C6" s="65" t="s">
        <v>41</v>
      </c>
    </row>
    <row r="7" spans="2:3" ht="26.25" x14ac:dyDescent="0.25">
      <c r="B7" s="5" t="s">
        <v>24</v>
      </c>
      <c r="C7" s="2"/>
    </row>
    <row r="8" spans="2:3" ht="26.25" x14ac:dyDescent="0.25">
      <c r="B8" s="5" t="s">
        <v>25</v>
      </c>
      <c r="C8" s="2">
        <f>SUMIFS('سجل الحركه'!$D$4:$D$1048576,'سجل الحركه'!$C$4:$C$1048576,'حساب العملاء'!$C$6,'سجل الحركه'!$H$4:$H$1048576,"تم")</f>
        <v>0</v>
      </c>
    </row>
    <row r="9" spans="2:3" ht="27" thickBot="1" x14ac:dyDescent="0.3">
      <c r="B9" s="6" t="s">
        <v>26</v>
      </c>
      <c r="C9" s="3">
        <f>C7-C8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E4:G16"/>
  <sheetViews>
    <sheetView rightToLeft="1" workbookViewId="0">
      <selection activeCell="F6" sqref="F6"/>
    </sheetView>
  </sheetViews>
  <sheetFormatPr defaultRowHeight="15" x14ac:dyDescent="0.25"/>
  <cols>
    <col min="5" max="5" width="35.7109375" customWidth="1"/>
    <col min="6" max="6" width="27.140625" customWidth="1"/>
    <col min="7" max="7" width="48.140625" customWidth="1"/>
  </cols>
  <sheetData>
    <row r="4" spans="5:7" ht="9.75" customHeight="1" x14ac:dyDescent="0.25"/>
    <row r="5" spans="5:7" ht="15.75" thickBot="1" x14ac:dyDescent="0.3"/>
    <row r="6" spans="5:7" ht="29.25" thickBot="1" x14ac:dyDescent="0.3">
      <c r="F6" s="8"/>
      <c r="G6" s="13"/>
    </row>
    <row r="7" spans="5:7" ht="28.5" x14ac:dyDescent="0.25">
      <c r="E7" s="324" t="s">
        <v>15</v>
      </c>
      <c r="F7" s="9" t="s">
        <v>19</v>
      </c>
      <c r="G7" s="14">
        <f>SUMIFS('سجل الحركه'!$D$4:$D$1048576,'سجل الحركه'!$R$4:$R$1048576,"تم")</f>
        <v>31162</v>
      </c>
    </row>
    <row r="8" spans="5:7" ht="29.25" thickBot="1" x14ac:dyDescent="0.3">
      <c r="E8" s="325"/>
      <c r="F8" s="10" t="s">
        <v>20</v>
      </c>
      <c r="G8" s="15">
        <f>SUMIFS('سجل الحركه'!$E$4:$E$1048576,'سجل الحركه'!$R$4:$R$1048576,"=تم")</f>
        <v>2985</v>
      </c>
    </row>
    <row r="9" spans="5:7" ht="29.25" thickBot="1" x14ac:dyDescent="0.3">
      <c r="E9" s="329" t="s">
        <v>18</v>
      </c>
      <c r="F9" s="330"/>
      <c r="G9" s="16">
        <f>G6+G7+G8</f>
        <v>34147</v>
      </c>
    </row>
    <row r="10" spans="5:7" ht="28.5" x14ac:dyDescent="0.25">
      <c r="E10" s="326" t="s">
        <v>16</v>
      </c>
      <c r="F10" s="11" t="s">
        <v>22</v>
      </c>
      <c r="G10" s="17">
        <f>SUMIFS('سجل الحركه'!$D$4:$D$1048576,'سجل الحركه'!$H$4:$H$1048576,"تم")</f>
        <v>710</v>
      </c>
    </row>
    <row r="11" spans="5:7" ht="28.5" x14ac:dyDescent="0.25">
      <c r="E11" s="327"/>
      <c r="F11" s="21" t="s">
        <v>20</v>
      </c>
      <c r="G11" s="22">
        <f>SUMIFS(المصروفات!$C:$C,المصروفات!$E:$E,$F$11)</f>
        <v>0</v>
      </c>
    </row>
    <row r="12" spans="5:7" ht="29.25" thickBot="1" x14ac:dyDescent="0.3">
      <c r="E12" s="328"/>
      <c r="F12" s="12" t="s">
        <v>21</v>
      </c>
      <c r="G12" s="18">
        <f>SUM(المصروفات!C:C)-'حركه خزينه'!G11</f>
        <v>280</v>
      </c>
    </row>
    <row r="13" spans="5:7" ht="29.25" thickBot="1" x14ac:dyDescent="0.3">
      <c r="E13" s="331" t="s">
        <v>18</v>
      </c>
      <c r="F13" s="332"/>
      <c r="G13" s="19">
        <f>G10+G12+G11</f>
        <v>990</v>
      </c>
    </row>
    <row r="14" spans="5:7" ht="29.25" thickBot="1" x14ac:dyDescent="0.3">
      <c r="E14" s="333" t="s">
        <v>17</v>
      </c>
      <c r="F14" s="334"/>
      <c r="G14" s="20">
        <f>G9-G13</f>
        <v>33157</v>
      </c>
    </row>
    <row r="15" spans="5:7" x14ac:dyDescent="0.25">
      <c r="G15" s="32"/>
    </row>
    <row r="16" spans="5:7" x14ac:dyDescent="0.25">
      <c r="G16" s="7"/>
    </row>
  </sheetData>
  <mergeCells count="5">
    <mergeCell ref="E7:E8"/>
    <mergeCell ref="E10:E12"/>
    <mergeCell ref="E9:F9"/>
    <mergeCell ref="E13:F13"/>
    <mergeCell ref="E14:F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6"/>
  <sheetViews>
    <sheetView rightToLeft="1" zoomScaleNormal="100" workbookViewId="0">
      <selection activeCell="A2" sqref="A2"/>
    </sheetView>
  </sheetViews>
  <sheetFormatPr defaultRowHeight="15" x14ac:dyDescent="0.25"/>
  <cols>
    <col min="1" max="1" width="24.42578125" style="26" customWidth="1"/>
    <col min="2" max="2" width="16.85546875" style="26" customWidth="1"/>
    <col min="6" max="6" width="20.7109375" customWidth="1"/>
    <col min="7" max="7" width="24.140625" customWidth="1"/>
    <col min="9" max="9" width="6.140625" customWidth="1"/>
    <col min="10" max="10" width="9.140625" hidden="1" customWidth="1"/>
    <col min="11" max="11" width="20.140625" customWidth="1"/>
    <col min="12" max="12" width="22.5703125" customWidth="1"/>
  </cols>
  <sheetData>
    <row r="1" spans="1:5" ht="26.25" x14ac:dyDescent="0.4">
      <c r="A1" s="29" t="s">
        <v>30</v>
      </c>
      <c r="B1" s="29" t="s">
        <v>31</v>
      </c>
    </row>
    <row r="2" spans="1:5" ht="26.25" x14ac:dyDescent="0.4">
      <c r="A2" s="30"/>
      <c r="B2" s="30"/>
    </row>
    <row r="3" spans="1:5" ht="26.25" x14ac:dyDescent="0.4">
      <c r="A3" s="30"/>
      <c r="B3" s="30"/>
    </row>
    <row r="4" spans="1:5" ht="26.25" x14ac:dyDescent="0.4">
      <c r="A4" s="30"/>
      <c r="B4" s="30"/>
    </row>
    <row r="5" spans="1:5" ht="26.25" x14ac:dyDescent="0.4">
      <c r="A5" s="30"/>
      <c r="B5" s="30"/>
    </row>
    <row r="6" spans="1:5" ht="26.25" x14ac:dyDescent="0.4">
      <c r="A6" s="30"/>
      <c r="B6" s="30"/>
    </row>
    <row r="7" spans="1:5" ht="26.25" x14ac:dyDescent="0.4">
      <c r="A7" s="30"/>
      <c r="B7" s="30"/>
    </row>
    <row r="8" spans="1:5" ht="24" customHeight="1" x14ac:dyDescent="0.4">
      <c r="A8" s="30"/>
      <c r="B8" s="30"/>
    </row>
    <row r="9" spans="1:5" ht="27" customHeight="1" x14ac:dyDescent="0.55000000000000004">
      <c r="A9" s="30"/>
      <c r="B9" s="30"/>
      <c r="E9" s="24"/>
    </row>
    <row r="10" spans="1:5" ht="24" customHeight="1" x14ac:dyDescent="0.4">
      <c r="A10" s="30"/>
      <c r="B10" s="30"/>
    </row>
    <row r="11" spans="1:5" ht="25.5" customHeight="1" x14ac:dyDescent="0.4">
      <c r="A11" s="30"/>
      <c r="B11" s="30"/>
    </row>
    <row r="12" spans="1:5" ht="26.25" x14ac:dyDescent="0.4">
      <c r="A12" s="30"/>
      <c r="B12" s="30"/>
    </row>
    <row r="13" spans="1:5" ht="26.25" x14ac:dyDescent="0.4">
      <c r="A13" s="30"/>
      <c r="B13" s="30"/>
    </row>
    <row r="14" spans="1:5" ht="26.25" x14ac:dyDescent="0.4">
      <c r="A14" s="30"/>
      <c r="B14" s="30"/>
    </row>
    <row r="15" spans="1:5" ht="26.25" x14ac:dyDescent="0.4">
      <c r="A15" s="30"/>
      <c r="B15" s="30"/>
    </row>
    <row r="16" spans="1:5" ht="26.25" x14ac:dyDescent="0.4">
      <c r="A16" s="30"/>
      <c r="B16" s="30"/>
    </row>
    <row r="17" spans="1:2" ht="26.25" x14ac:dyDescent="0.4">
      <c r="A17" s="30"/>
      <c r="B17" s="30"/>
    </row>
    <row r="18" spans="1:2" ht="26.25" x14ac:dyDescent="0.4">
      <c r="A18" s="30"/>
      <c r="B18" s="31"/>
    </row>
    <row r="19" spans="1:2" ht="26.25" x14ac:dyDescent="0.4">
      <c r="A19" s="30"/>
      <c r="B19" s="30"/>
    </row>
    <row r="20" spans="1:2" ht="26.25" x14ac:dyDescent="0.4">
      <c r="A20" s="30"/>
      <c r="B20" s="30"/>
    </row>
    <row r="21" spans="1:2" ht="26.25" x14ac:dyDescent="0.4">
      <c r="A21" s="30"/>
      <c r="B21" s="30"/>
    </row>
    <row r="22" spans="1:2" ht="31.5" customHeight="1" x14ac:dyDescent="0.4">
      <c r="A22" s="30"/>
      <c r="B22" s="30"/>
    </row>
    <row r="23" spans="1:2" ht="45.75" customHeight="1" x14ac:dyDescent="0.4">
      <c r="A23" s="30"/>
      <c r="B23" s="30"/>
    </row>
    <row r="24" spans="1:2" ht="25.5" customHeight="1" x14ac:dyDescent="0.25"/>
    <row r="25" spans="1:2" ht="21.75" customHeight="1" x14ac:dyDescent="0.25"/>
    <row r="26" spans="1:2" ht="10.5" customHeight="1" x14ac:dyDescent="0.25"/>
  </sheetData>
  <autoFilter ref="A1:J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26"/>
  <sheetViews>
    <sheetView rightToLeft="1" zoomScaleNormal="100" workbookViewId="0">
      <selection activeCell="A9" sqref="A9"/>
    </sheetView>
  </sheetViews>
  <sheetFormatPr defaultRowHeight="15" x14ac:dyDescent="0.25"/>
  <cols>
    <col min="1" max="1" width="20.140625" style="1" customWidth="1"/>
    <col min="2" max="2" width="27.42578125" style="27" customWidth="1"/>
    <col min="3" max="3" width="28.28515625" bestFit="1" customWidth="1"/>
    <col min="7" max="7" width="11.5703125" bestFit="1" customWidth="1"/>
    <col min="12" max="12" width="8.5703125" customWidth="1"/>
    <col min="13" max="13" width="12" customWidth="1"/>
    <col min="14" max="14" width="19.7109375" customWidth="1"/>
    <col min="15" max="15" width="21.7109375" customWidth="1"/>
  </cols>
  <sheetData>
    <row r="1" spans="1:9" x14ac:dyDescent="0.25">
      <c r="A1" s="28" t="s">
        <v>2</v>
      </c>
      <c r="B1" s="25" t="s">
        <v>29</v>
      </c>
      <c r="C1" s="34" t="s">
        <v>33</v>
      </c>
    </row>
    <row r="2" spans="1:9" x14ac:dyDescent="0.25">
      <c r="A2" s="1" t="s">
        <v>483</v>
      </c>
      <c r="B2" s="27" t="s">
        <v>498</v>
      </c>
      <c r="C2" t="s">
        <v>484</v>
      </c>
    </row>
    <row r="3" spans="1:9" x14ac:dyDescent="0.25">
      <c r="A3" s="1" t="s">
        <v>485</v>
      </c>
      <c r="B3" s="27" t="s">
        <v>486</v>
      </c>
      <c r="C3" t="s">
        <v>487</v>
      </c>
    </row>
    <row r="4" spans="1:9" x14ac:dyDescent="0.25">
      <c r="A4" s="1" t="s">
        <v>490</v>
      </c>
      <c r="B4" s="27" t="s">
        <v>491</v>
      </c>
    </row>
    <row r="5" spans="1:9" x14ac:dyDescent="0.25">
      <c r="A5" s="1" t="s">
        <v>463</v>
      </c>
      <c r="B5" s="27" t="s">
        <v>492</v>
      </c>
    </row>
    <row r="6" spans="1:9" x14ac:dyDescent="0.25">
      <c r="A6" s="1" t="s">
        <v>493</v>
      </c>
      <c r="B6" s="27" t="s">
        <v>494</v>
      </c>
    </row>
    <row r="7" spans="1:9" x14ac:dyDescent="0.25">
      <c r="A7" s="1" t="s">
        <v>495</v>
      </c>
      <c r="B7" s="27" t="s">
        <v>499</v>
      </c>
    </row>
    <row r="8" spans="1:9" x14ac:dyDescent="0.25">
      <c r="A8" s="1" t="s">
        <v>496</v>
      </c>
      <c r="B8" s="27" t="s">
        <v>497</v>
      </c>
    </row>
    <row r="11" spans="1:9" x14ac:dyDescent="0.25">
      <c r="I11" s="23"/>
    </row>
    <row r="13" spans="1:9" x14ac:dyDescent="0.25">
      <c r="D13" s="23"/>
    </row>
    <row r="26" spans="1:2" s="37" customFormat="1" x14ac:dyDescent="0.25">
      <c r="A26" s="35"/>
      <c r="B26" s="3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سجل الحركه</vt:lpstr>
      <vt:lpstr>المصروفات</vt:lpstr>
      <vt:lpstr>حساب العملاء</vt:lpstr>
      <vt:lpstr>حركه خزينه</vt:lpstr>
      <vt:lpstr>اسعار الشحن</vt:lpstr>
      <vt:lpstr>المناديب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Ammar Express</dc:creator>
  <cp:lastModifiedBy>Hp 455</cp:lastModifiedBy>
  <cp:lastPrinted>2021-12-01T19:40:11Z</cp:lastPrinted>
  <dcterms:created xsi:type="dcterms:W3CDTF">2020-08-21T18:39:01Z</dcterms:created>
  <dcterms:modified xsi:type="dcterms:W3CDTF">2021-12-12T16:32:57Z</dcterms:modified>
</cp:coreProperties>
</file>