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7E3CAB2-2CF7-4CD2-8128-0CE55366C0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32" i="1"/>
  <c r="M29" i="1"/>
  <c r="M28" i="1"/>
  <c r="M23" i="1"/>
  <c r="M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<sst xmlns="http://schemas.openxmlformats.org/spreadsheetml/2006/main" count="729" uniqueCount="575">
  <si>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</si>
  <si>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</si>
  <si>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</si>
  <si>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</si>
  <si>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</si>
  <si>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</si>
  <si>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</si>
  <si>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</si>
  <si>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</si>
  <si>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</si>
  <si>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</si>
  <si>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</si>
  <si>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</si>
  <si>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</si>
  <si>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</si>
  <si>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</si>
  <si>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</si>
  <si>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</si>
  <si>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</si>
  <si>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</si>
  <si>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</si>
  <si>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</si>
  <si>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</si>
  <si>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</si>
  <si>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</si>
  <si>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</si>
  <si>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</si>
  <si>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</si>
  <si>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</si>
  <si>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</si>
  <si>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</si>
  <si>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</si>
  <si>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</si>
  <si>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</si>
  <si>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</si>
  <si>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</si>
  <si>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</si>
  <si>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</si>
  <si>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</si>
  <si>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</si>
  <si>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</si>
  <si>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</si>
  <si>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</si>
  <si>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</si>
  <si>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</si>
  <si>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</si>
  <si>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</si>
  <si>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</si>
  <si>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</si>
  <si>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</si>
  <si>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</si>
  <si>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</si>
  <si>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</si>
  <si>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</si>
  <si>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</si>
  <si>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</si>
  <si>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</si>
  <si>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</si>
  <si>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</si>
  <si>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</si>
  <si>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</si>
  <si>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</si>
  <si>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</si>
  <si>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</si>
  <si>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</si>
  <si>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</si>
  <si>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</si>
  <si>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</si>
  <si>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</si>
  <si>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</si>
  <si>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</si>
  <si>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</si>
  <si>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</si>
  <si>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</si>
  <si>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</si>
  <si>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</si>
  <si>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</si>
  <si>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</si>
  <si>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</si>
  <si>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</si>
  <si>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</si>
  <si>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</si>
  <si>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</si>
  <si>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</si>
  <si>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</si>
  <si>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</si>
  <si>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</si>
  <si>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</si>
  <si>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</si>
  <si>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</si>
  <si>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</si>
  <si>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</si>
  <si>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</si>
  <si>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</si>
  <si>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</si>
  <si>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</si>
  <si>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</si>
  <si>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</si>
  <si>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</si>
  <si>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</si>
  <si>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</si>
  <si>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</si>
  <si>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</si>
  <si>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</si>
  <si>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</si>
  <si>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</si>
  <si>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</si>
  <si>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</si>
  <si>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</si>
  <si>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</si>
  <si>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</si>
  <si>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</si>
  <si>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</si>
  <si>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</si>
  <si>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</si>
  <si>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</si>
  <si>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</si>
  <si>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</si>
  <si>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</si>
  <si>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</si>
  <si>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</si>
  <si>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</si>
  <si>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</si>
  <si>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</si>
  <si>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</si>
  <si>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</si>
  <si>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</si>
  <si>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</si>
  <si>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</si>
  <si>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</si>
  <si>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</si>
  <si>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</si>
  <si>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</si>
  <si>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</si>
  <si>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</si>
  <si>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</si>
  <si>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</si>
  <si>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</si>
  <si>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</si>
  <si>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</si>
  <si>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</si>
  <si>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</si>
  <si>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</si>
  <si>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</si>
  <si>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</si>
  <si>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</si>
  <si>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</si>
  <si>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</si>
  <si>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</si>
  <si>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</si>
  <si>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</si>
  <si>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</si>
  <si>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</si>
  <si>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</si>
  <si>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</si>
  <si>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</si>
  <si>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</si>
  <si>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</si>
  <si>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</si>
  <si>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</si>
  <si>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</si>
  <si>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</si>
  <si>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</si>
  <si>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</si>
  <si>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</si>
  <si>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</si>
  <si>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</si>
  <si>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</si>
  <si>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</si>
  <si>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</si>
  <si>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</si>
  <si>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</si>
  <si>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</si>
  <si>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</si>
  <si>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</si>
  <si>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</si>
  <si>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</si>
  <si>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</si>
  <si>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</si>
  <si>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</si>
  <si>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</si>
  <si>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</si>
  <si>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</si>
  <si>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</si>
  <si>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</si>
  <si>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</si>
  <si>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</si>
  <si>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</si>
  <si>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</si>
  <si>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</si>
  <si>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</si>
  <si>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</si>
  <si>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</si>
  <si>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</si>
  <si>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</si>
  <si>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</si>
  <si>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</si>
  <si>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</si>
  <si>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</si>
  <si>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</si>
  <si>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</si>
  <si>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</si>
  <si>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</si>
  <si>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</si>
  <si>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</si>
  <si>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</si>
  <si>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</si>
  <si>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</si>
  <si>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</si>
  <si>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</si>
  <si>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</si>
  <si>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</si>
  <si>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</si>
  <si>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</si>
  <si>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</si>
  <si>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</si>
  <si>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</si>
  <si>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</si>
  <si>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</si>
  <si>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</si>
  <si>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</si>
  <si>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</si>
  <si>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</si>
  <si>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</si>
  <si>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</si>
  <si>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</si>
  <si>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</si>
  <si>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</si>
  <si>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</si>
  <si>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</si>
  <si>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</si>
  <si>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</si>
  <si>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</si>
  <si>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</si>
  <si>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</si>
  <si>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</si>
  <si>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</si>
  <si>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</si>
  <si>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</si>
  <si>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</si>
  <si>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</si>
  <si>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</si>
  <si>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</si>
  <si>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</si>
  <si>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</si>
  <si>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</si>
  <si>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</si>
  <si>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</si>
  <si>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</si>
  <si>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</si>
  <si>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</si>
  <si>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</si>
  <si>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</si>
  <si>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</si>
  <si>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</si>
  <si>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</si>
  <si>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</si>
  <si>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</si>
  <si>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</si>
  <si>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</si>
  <si>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</si>
  <si>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</si>
  <si>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</si>
  <si>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</si>
  <si>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</si>
  <si>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</si>
  <si>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</si>
  <si>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</si>
  <si>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</si>
  <si>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</si>
  <si>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</si>
  <si>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</si>
  <si>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</si>
  <si>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</si>
  <si>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</si>
  <si>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</si>
  <si>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</si>
  <si>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</si>
  <si>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</si>
  <si>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</si>
  <si>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</si>
  <si>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</si>
  <si>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</si>
  <si>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</si>
  <si>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</si>
  <si>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</si>
  <si>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</si>
  <si>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</si>
  <si>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</si>
  <si>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</si>
  <si>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</si>
  <si>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</si>
  <si>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</si>
  <si>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</si>
  <si>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</si>
  <si>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</si>
  <si>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</si>
  <si>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</si>
  <si>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</si>
  <si>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</si>
  <si>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</si>
  <si>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</si>
  <si>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</si>
  <si>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</si>
  <si>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</si>
  <si>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</si>
  <si>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</si>
  <si>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</si>
  <si>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</si>
  <si>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</si>
  <si>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</si>
  <si>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</si>
  <si>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</si>
  <si>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</si>
  <si>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</si>
  <si>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</si>
  <si>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</si>
  <si>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</si>
  <si>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</si>
  <si>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</si>
  <si>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</si>
  <si>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</si>
  <si>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</si>
  <si>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</si>
  <si>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</si>
  <si>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</si>
  <si>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</si>
  <si>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</si>
  <si>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</si>
  <si>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</si>
  <si>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</si>
  <si>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</si>
  <si>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</si>
  <si>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</si>
  <si>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</si>
  <si>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</si>
  <si>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</si>
  <si>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</si>
  <si>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</si>
  <si>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</si>
  <si>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</si>
  <si>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</si>
  <si>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</si>
  <si>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</si>
  <si>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</si>
  <si>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</si>
  <si>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</si>
  <si>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</si>
  <si>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</si>
  <si>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</si>
  <si>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</si>
  <si>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</si>
  <si>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</si>
  <si>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</si>
  <si>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</si>
  <si>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</si>
  <si>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</si>
  <si>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</si>
  <si>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</si>
  <si>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</si>
  <si>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</si>
  <si>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</si>
  <si>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</si>
  <si>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</si>
  <si>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</si>
  <si>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</si>
  <si>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</si>
  <si>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</si>
  <si>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</si>
  <si>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</si>
  <si>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</si>
  <si>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</si>
  <si>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</si>
  <si>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اسورة جلد قفل اسود </t>
  </si>
  <si>
    <t xml:space="preserve">ياسمين كمال </t>
  </si>
  <si>
    <t>مدينه نصر الحي العاشر المثلث  الدور التاني الشقه علي اليمين</t>
  </si>
  <si>
    <t>01080893085</t>
  </si>
  <si>
    <t>DE31/1</t>
  </si>
  <si>
    <t>ولاعه مطلى فضه</t>
  </si>
  <si>
    <t>نور عزيز</t>
  </si>
  <si>
    <t xml:space="preserve">القاهرة / الرحاب ٢ .مجموعة ١٢٨ عمارة ١٢ شقة ٣٢ </t>
  </si>
  <si>
    <t>01152200029</t>
  </si>
  <si>
    <t>DE31/2</t>
  </si>
  <si>
    <t>قلم + ميداليه + سبحه</t>
  </si>
  <si>
    <t>سلمي عيد محمد</t>
  </si>
  <si>
    <t xml:space="preserve"> القاهره  13ش الصومال جمب قهوه اسوان الكورية  مطعم باستا كاب </t>
  </si>
  <si>
    <t>01225508510</t>
  </si>
  <si>
    <t>DE31/3</t>
  </si>
  <si>
    <t>انسيال عين طباعه رجالي</t>
  </si>
  <si>
    <t>شريف احمد</t>
  </si>
  <si>
    <t xml:space="preserve"> الاسكندريه سيدى بشر قبلى  /٦١٠متفرع من ش سيف عن د الامن المركزى بجوار محل الدكتور اقطع غيار السيارات برج الصابرين الدور التالت </t>
  </si>
  <si>
    <t>01205791307</t>
  </si>
  <si>
    <t>DE31/4</t>
  </si>
  <si>
    <t>ماسك مصحف</t>
  </si>
  <si>
    <t>غادة سليمان</t>
  </si>
  <si>
    <t>النرجس ٦ التجمع الخامس ٢٨٤ شارع عقبة بن نافع الدور الثاني شقة ٤</t>
  </si>
  <si>
    <t>01144070720</t>
  </si>
  <si>
    <t>01158844432</t>
  </si>
  <si>
    <t>DE31/5</t>
  </si>
  <si>
    <t xml:space="preserve"> 2ماسك مطلي فضه ودهب</t>
  </si>
  <si>
    <t>منه الله شعبان</t>
  </si>
  <si>
    <t>محافظة البحيره مدينة دمنهور الشارع ال قبل ورشة الخشب ال قبل مدرسة عمر مكرم من عند سور المحطه اول بيت علي اليمين الدور الاول الشقه رقم ٢</t>
  </si>
  <si>
    <t>01010767172</t>
  </si>
  <si>
    <t>01555464511</t>
  </si>
  <si>
    <t>DE31/6</t>
  </si>
  <si>
    <t xml:space="preserve">نورهان سلامه </t>
  </si>
  <si>
    <t>المنوفيه كفر المصيلحه عند كوبري المشاه</t>
  </si>
  <si>
    <t>01009116179</t>
  </si>
  <si>
    <t>DE31/7</t>
  </si>
  <si>
    <t>سلسله انفنتي</t>
  </si>
  <si>
    <t xml:space="preserve">حبيبه ربيع </t>
  </si>
  <si>
    <t>امام مسجد السلام / برج البرلس/ كفرالشيخ</t>
  </si>
  <si>
    <t>01097808602</t>
  </si>
  <si>
    <t>DE31/9</t>
  </si>
  <si>
    <t>انسيال عين حريمي طباعه</t>
  </si>
  <si>
    <t>فرح خالد</t>
  </si>
  <si>
    <t>القاهرة - المعادى- ش عدوية متفرع من ش القنال ثكنات المعادى المعادى القديمة</t>
  </si>
  <si>
    <t>01151194482</t>
  </si>
  <si>
    <t>01151194481</t>
  </si>
  <si>
    <t>DE31/10</t>
  </si>
  <si>
    <t>2زارير بدله</t>
  </si>
  <si>
    <t xml:space="preserve">دينا مطاوع </t>
  </si>
  <si>
    <t xml:space="preserve">محافظة دمياط  راس البر شارع ٣٦ فيلا ٧ </t>
  </si>
  <si>
    <t>01064985893</t>
  </si>
  <si>
    <t>DE31/11</t>
  </si>
  <si>
    <t xml:space="preserve"> 2ماسك مطلي دهب</t>
  </si>
  <si>
    <t>اسراء مصطفى محمد</t>
  </si>
  <si>
    <t>الجيزه.طالبيه هرم،شارع عيد ابراهيم سليمان متفرع من شارع سعد امام</t>
  </si>
  <si>
    <t>01113192747</t>
  </si>
  <si>
    <t>01221558102</t>
  </si>
  <si>
    <t>DE31/12</t>
  </si>
  <si>
    <t xml:space="preserve">انسيال رجالي عيون </t>
  </si>
  <si>
    <t xml:space="preserve">دعاء عمر </t>
  </si>
  <si>
    <t>التجمع الثالث - كومبوند الدبلوماسيين - سور في سور مع أريبلا بلازا - فيلا رقم 227 المستشار/ عبد الوهاب أسامة أبو الخير</t>
  </si>
  <si>
    <t>01129808076</t>
  </si>
  <si>
    <t>DE31/13</t>
  </si>
  <si>
    <t>ماسك مصحف مطلي دهب</t>
  </si>
  <si>
    <t xml:space="preserve">كريم ايمن </t>
  </si>
  <si>
    <t xml:space="preserve">٦ شارع مصطفي منير ادهم زهراء مصر القديمة جنب محطة مترو الزهراء  الدور التالت بعد الارضي </t>
  </si>
  <si>
    <t>01128281297</t>
  </si>
  <si>
    <t>01023415977</t>
  </si>
  <si>
    <t>DE31/14</t>
  </si>
  <si>
    <t xml:space="preserve">محمد الشنوفي </t>
  </si>
  <si>
    <t xml:space="preserve">منوفيه اشمون </t>
  </si>
  <si>
    <t>01281434814</t>
  </si>
  <si>
    <t>DE31/15</t>
  </si>
  <si>
    <t>سلسله اسم</t>
  </si>
  <si>
    <t>هيام الصاوي</t>
  </si>
  <si>
    <t xml:space="preserve"> ٤٤عبد المجيد اللبان -السيدة زينب-القاهرة</t>
  </si>
  <si>
    <t>01018188738</t>
  </si>
  <si>
    <t>DE31/16</t>
  </si>
  <si>
    <t>نادين نادر</t>
  </si>
  <si>
    <t>محافظة الشرقيه  صافور ديرب نجم الشارع موقف صافور</t>
  </si>
  <si>
    <t>01018055903</t>
  </si>
  <si>
    <t>01286708031</t>
  </si>
  <si>
    <t>DE31/17</t>
  </si>
  <si>
    <t xml:space="preserve">سلسله اسم مطلي دهب </t>
  </si>
  <si>
    <t>منة أسامة صالح</t>
  </si>
  <si>
    <t>الدور التانى شقة خمسة ٦٣٤٣ شارق القدس المقطم، القاهرة</t>
  </si>
  <si>
    <t>01140035166</t>
  </si>
  <si>
    <t>DE31/18</t>
  </si>
  <si>
    <t xml:space="preserve"> ٢اسوره حرف </t>
  </si>
  <si>
    <t>نورهان علي عيسي</t>
  </si>
  <si>
    <t>الاعصر شارع الكليه محافظه دمياط</t>
  </si>
  <si>
    <t>01069210333</t>
  </si>
  <si>
    <t>DE31/20</t>
  </si>
  <si>
    <t xml:space="preserve">ماسك مصحف دهبي </t>
  </si>
  <si>
    <t>حنين محروس حجوا</t>
  </si>
  <si>
    <t>محافظة السويس شارع أنس بن مالك أمام مستشفي انس بن مالك المنطقه/ حي الصباح  دار أنس بن مالك للمغتربات</t>
  </si>
  <si>
    <t>01027411687</t>
  </si>
  <si>
    <t>DE31/21</t>
  </si>
  <si>
    <t xml:space="preserve"> 2بروش مهنه مطلي فضه </t>
  </si>
  <si>
    <t>احمد المليجي</t>
  </si>
  <si>
    <t>اسكندريه  15شارع الحجاز الابراهيميه برج الصفوه الدور 11شقه2</t>
  </si>
  <si>
    <t>01066806395</t>
  </si>
  <si>
    <t>DE31/22</t>
  </si>
  <si>
    <t>قلم</t>
  </si>
  <si>
    <t>ميريام شريف</t>
  </si>
  <si>
    <t>:الجيزة منطقة ٦ اكتوبر  كمباوند دريم لاند عمارة بالميرا B5 شقة ١٢</t>
  </si>
  <si>
    <t>01273065271</t>
  </si>
  <si>
    <t>01275531920</t>
  </si>
  <si>
    <t>DE31/23</t>
  </si>
  <si>
    <t xml:space="preserve">سلسله اسم فضي </t>
  </si>
  <si>
    <t xml:space="preserve">سيد الجمال </t>
  </si>
  <si>
    <t xml:space="preserve">32ش سليمان عبدالله قليوب المحطة </t>
  </si>
  <si>
    <t>01029081070</t>
  </si>
  <si>
    <t>01208760321</t>
  </si>
  <si>
    <t>DE31/24</t>
  </si>
  <si>
    <t>بروشين دهبي+ سبحه</t>
  </si>
  <si>
    <t xml:space="preserve">اسراء </t>
  </si>
  <si>
    <t>اكتوبر المنطقة الصناعية امتداد المنطقة الثالثة امام الشرقية للدخان يين بوابة ٥و٦ مواعيد العمل بتاعتي من الاحد للخميس من الساعة 
من ٩ صباحا اللى ٥ مساءا</t>
  </si>
  <si>
    <t>01032800618</t>
  </si>
  <si>
    <t>01148774775</t>
  </si>
  <si>
    <t>DE31/25</t>
  </si>
  <si>
    <t xml:space="preserve">عبدالرحمن رزق </t>
  </si>
  <si>
    <t>دمياط الجديدة/ الحي الاول/ المجاورة الرابعة/ شارع المستقبل</t>
  </si>
  <si>
    <t>01203664221</t>
  </si>
  <si>
    <t>DE31/26</t>
  </si>
  <si>
    <t xml:space="preserve">جنى </t>
  </si>
  <si>
    <t xml:space="preserve">تجمع الأول  القاهرة  منتجع النخيل ڤيلا ٥٧٥ ب </t>
  </si>
  <si>
    <t>01121882220</t>
  </si>
  <si>
    <t>01067206882</t>
  </si>
  <si>
    <t>DE31/27</t>
  </si>
  <si>
    <t xml:space="preserve">قلم </t>
  </si>
  <si>
    <t>مصطفي ابو الريش</t>
  </si>
  <si>
    <t>الاسكندريه العصافرة شارع ٤٥ ناصيه شارع ٢٤ و٢٥ برج الخليل اعلي حلواني ابو عمر الدور الثامن</t>
  </si>
  <si>
    <t>01020994454</t>
  </si>
  <si>
    <t>01080011321</t>
  </si>
  <si>
    <t>DE31/29</t>
  </si>
  <si>
    <t>شهد عبدالرازق السيد</t>
  </si>
  <si>
    <t xml:space="preserve">كفرالشيخ - بلطيم - المساكن </t>
  </si>
  <si>
    <t>01028418173</t>
  </si>
  <si>
    <t>01022774051</t>
  </si>
  <si>
    <t>DE31/30</t>
  </si>
  <si>
    <t xml:space="preserve">بريسليت جلد فضي + ميدالية فضه </t>
  </si>
  <si>
    <t>أسماء محمود محمد</t>
  </si>
  <si>
    <t xml:space="preserve"> ٣٧ش كرم حافظ بجوار البنك الاهلي المصري فرع البراجيل (الجيزه</t>
  </si>
  <si>
    <t>01113228338</t>
  </si>
  <si>
    <t>01099166229</t>
  </si>
  <si>
    <t>DE31/31</t>
  </si>
  <si>
    <t>2ميداليه + بريسلت + بروش</t>
  </si>
  <si>
    <t xml:space="preserve">أمل أحمد </t>
  </si>
  <si>
    <t>القاهره الجديده التجمع الخامس اللوتس الجنوبي منطقه ٦ عماره ٥٦  امام ماركت امان</t>
  </si>
  <si>
    <t>01554691948</t>
  </si>
  <si>
    <t>DE31/32</t>
  </si>
  <si>
    <t>بروش فضي</t>
  </si>
  <si>
    <t>محمد أشرف</t>
  </si>
  <si>
    <t>السويس .فيصل فرغات الرياض عماره 32 شقه3</t>
  </si>
  <si>
    <t>01225128331</t>
  </si>
  <si>
    <t>DE31/33</t>
  </si>
  <si>
    <t>ولاعه دهبى</t>
  </si>
  <si>
    <t>محمد هاني</t>
  </si>
  <si>
    <t>حدايق أكتوبر المنطقة الاوله ابني بيتك قطعه رقم 159 ب</t>
  </si>
  <si>
    <t>01142417093</t>
  </si>
  <si>
    <t>DE31/34</t>
  </si>
  <si>
    <t>3ولاعه دهبى</t>
  </si>
  <si>
    <t xml:space="preserve">ناديه محجوب </t>
  </si>
  <si>
    <t xml:space="preserve">الهرم شارع ترسا جوار شارع العمده القديم اسم العماره مكتبه خفاجي الدور التالت الشقه رقم واحد عل اليمين </t>
  </si>
  <si>
    <t>01067368451</t>
  </si>
  <si>
    <t>01556186297</t>
  </si>
  <si>
    <t>DE31/35</t>
  </si>
  <si>
    <t>2سلسله دهبى</t>
  </si>
  <si>
    <t>احمد فلفل</t>
  </si>
  <si>
    <t>لقليوبيه مركز. الخانكه ابوزعبل بجوار جامع الصفا</t>
  </si>
  <si>
    <t>01019464987</t>
  </si>
  <si>
    <t>DE31/36</t>
  </si>
  <si>
    <t>ولاعه  + قلم</t>
  </si>
  <si>
    <t xml:space="preserve">سلمي الموجي </t>
  </si>
  <si>
    <t>محافظه بورسعيد  حي الضواحي السلام الجديد عماره ٥٧ شقه ٤ الدور الرابع</t>
  </si>
  <si>
    <t>01226089797</t>
  </si>
  <si>
    <t>DE31/37</t>
  </si>
  <si>
    <t xml:space="preserve"> ولاعه اسم Mesho + بريسليت جلد سودا حرف M</t>
  </si>
  <si>
    <t xml:space="preserve">زياد احمد محمد </t>
  </si>
  <si>
    <t xml:space="preserve">الاقصر شارع مصطفي كامل </t>
  </si>
  <si>
    <t>01019535440</t>
  </si>
  <si>
    <t>DE31/38</t>
  </si>
  <si>
    <t>انسيال حرفين مطلين دهب بفصوص</t>
  </si>
  <si>
    <t>حسن صلاح</t>
  </si>
  <si>
    <t xml:space="preserve"> التجمع الخامس  -الحي التالت  خلف سنتر دهب  عمارة ١١٦ أ</t>
  </si>
  <si>
    <t>01097172050</t>
  </si>
  <si>
    <t>DE31/39</t>
  </si>
  <si>
    <t>بريسليت جلد سودا</t>
  </si>
  <si>
    <t xml:space="preserve">رانيا عصام عبدالمنعم  </t>
  </si>
  <si>
    <t xml:space="preserve">القليوبية، بنها ابراج الزهور برج البانسيه الدور السابع شقة ٣ </t>
  </si>
  <si>
    <t>01011808765</t>
  </si>
  <si>
    <t>01018706408</t>
  </si>
  <si>
    <t>DE31/40</t>
  </si>
  <si>
    <t xml:space="preserve">هايدي </t>
  </si>
  <si>
    <t>العنوان ١٥ شارع النزهه مدينه نصر بجوار البنك العربي الافريقه الدور الاول  في شركه سياحه</t>
  </si>
  <si>
    <t>01069037959</t>
  </si>
  <si>
    <t>01092578455</t>
  </si>
  <si>
    <t>DE31/41</t>
  </si>
  <si>
    <t>سبحه</t>
  </si>
  <si>
    <t>اشمون</t>
  </si>
  <si>
    <t>البرلس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</si>
</sst>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0" fontId="6" fillId="0" borderId="1" xfId="0" applyFont="1" applyBorder="1" applyAlignment="1" applyProtection="1">
      <alignment horizontal="right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0" fontId="8" fillId="0" borderId="1" xfId="0" applyFont="1" applyBorder="1" applyAlignment="1">
      <alignment horizontal="right" readingOrder="2"/>
    </xf>
    <xf numFmtId="12" fontId="7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/>
    <xf numFmtId="49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="80" zoomScaleNormal="80" workbookViewId="0">
      <pane ySplit="1" topLeftCell="A24" activePane="bottomLeft" state="frozen"/>
      <selection pane="bottomLeft" activeCell="J50" sqref="J50"/>
    </sheetView>
  </sheetViews>
  <sheetFormatPr defaultColWidth="9.140625" defaultRowHeight="21" x14ac:dyDescent="0.35"/>
  <cols>
    <col min="1" max="1" width="20.5703125" style="29" bestFit="1" customWidth="1"/>
    <col min="2" max="2" width="30" style="13" customWidth="1"/>
    <col min="3" max="3" width="29.42578125" style="14" customWidth="1"/>
    <col min="4" max="4" width="64.7109375" style="30" customWidth="1"/>
    <col min="5" max="5" width="31.28515625" style="31" customWidth="1"/>
    <col min="6" max="6" width="31.42578125" style="31" customWidth="1"/>
    <col min="7" max="7" width="8.28515625" style="29" bestFit="1" customWidth="1"/>
    <col min="8" max="9" width="11" style="21" bestFit="1" customWidth="1"/>
    <col min="10" max="10" width="32.28515625" style="20" bestFit="1" customWidth="1"/>
    <col min="11" max="11" width="11.42578125" style="32" bestFit="1" customWidth="1"/>
    <col min="12" max="12" width="20.5703125" style="21" bestFit="1" customWidth="1"/>
    <col min="13" max="13" width="8" style="29" bestFit="1" customWidth="1"/>
    <col min="14" max="14" width="9.5703125" style="29" bestFit="1" customWidth="1"/>
    <col min="15" max="15" width="5.85546875" style="29" bestFit="1" customWidth="1"/>
    <col min="16" max="16" width="15.7109375" style="20" bestFit="1" customWidth="1"/>
    <col min="17" max="17" width="7.7109375" style="20" bestFit="1" customWidth="1"/>
    <col min="18" max="16384" width="9.140625" style="21"/>
  </cols>
  <sheetData>
    <row r="1" spans="1:17" s="11" customFormat="1" ht="26.25" customHeight="1" x14ac:dyDescent="0.25">
      <c r="A1" s="6" t="s">
        <v>1</v>
      </c>
      <c r="B1" s="7" t="s">
        <v>340</v>
      </c>
      <c r="C1" s="8" t="s">
        <v>15</v>
      </c>
      <c r="D1" s="6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10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10" t="s">
        <v>10</v>
      </c>
      <c r="Q1" s="10" t="s">
        <v>0</v>
      </c>
    </row>
    <row r="2" spans="1:17" x14ac:dyDescent="0.35">
      <c r="A2" s="12" t="s">
        <v>374</v>
      </c>
      <c r="B2" s="13" t="s">
        <v>17</v>
      </c>
      <c r="C2" s="14" t="s">
        <v>338</v>
      </c>
      <c r="D2" s="15" t="s">
        <v>375</v>
      </c>
      <c r="E2" s="12" t="s">
        <v>376</v>
      </c>
      <c r="F2" s="12"/>
      <c r="G2" s="16"/>
      <c r="H2" s="17" t="s">
        <v>377</v>
      </c>
      <c r="I2" s="16"/>
      <c r="J2" s="12" t="s">
        <v>378</v>
      </c>
      <c r="K2" s="16">
        <v>2</v>
      </c>
      <c r="L2" s="16"/>
      <c r="M2" s="18">
        <v>290</v>
      </c>
      <c r="N2" s="19"/>
      <c r="O2" s="19"/>
      <c r="P2" s="16" t="s">
        <v>366</v>
      </c>
    </row>
    <row r="3" spans="1:17" x14ac:dyDescent="0.35">
      <c r="A3" s="12" t="s">
        <v>379</v>
      </c>
      <c r="B3" s="13" t="s">
        <v>17</v>
      </c>
      <c r="C3" s="14" t="s">
        <v>151</v>
      </c>
      <c r="D3" s="15" t="s">
        <v>380</v>
      </c>
      <c r="E3" s="12" t="s">
        <v>381</v>
      </c>
      <c r="F3" s="12"/>
      <c r="G3" s="16"/>
      <c r="H3" s="17" t="s">
        <v>382</v>
      </c>
      <c r="I3" s="16"/>
      <c r="J3" s="12" t="s">
        <v>383</v>
      </c>
      <c r="K3" s="16">
        <v>48</v>
      </c>
      <c r="L3" s="16"/>
      <c r="M3" s="18">
        <f>450+350+300+90-500</f>
        <v>690</v>
      </c>
      <c r="N3" s="19"/>
      <c r="O3" s="19"/>
      <c r="P3" s="16" t="s">
        <v>366</v>
      </c>
    </row>
    <row r="4" spans="1:17" x14ac:dyDescent="0.35">
      <c r="A4" s="12" t="s">
        <v>384</v>
      </c>
      <c r="B4" s="13" t="s">
        <v>17</v>
      </c>
      <c r="C4" s="14" t="s">
        <v>255</v>
      </c>
      <c r="D4" s="15" t="s">
        <v>385</v>
      </c>
      <c r="E4" s="12" t="s">
        <v>386</v>
      </c>
      <c r="F4" s="12"/>
      <c r="G4" s="16"/>
      <c r="H4" s="17" t="s">
        <v>387</v>
      </c>
      <c r="I4" s="16"/>
      <c r="J4" s="12" t="s">
        <v>388</v>
      </c>
      <c r="K4" s="16">
        <v>4</v>
      </c>
      <c r="L4" s="16"/>
      <c r="M4" s="18">
        <v>380</v>
      </c>
      <c r="N4" s="19"/>
      <c r="O4" s="19"/>
      <c r="P4" s="16" t="s">
        <v>366</v>
      </c>
    </row>
    <row r="5" spans="1:17" x14ac:dyDescent="0.35">
      <c r="A5" s="12" t="s">
        <v>389</v>
      </c>
      <c r="B5" s="13" t="s">
        <v>19</v>
      </c>
      <c r="C5" s="14" t="s">
        <v>262</v>
      </c>
      <c r="D5" s="15" t="s">
        <v>390</v>
      </c>
      <c r="E5" s="12" t="s">
        <v>391</v>
      </c>
      <c r="F5" s="12"/>
      <c r="G5" s="16"/>
      <c r="H5" s="17" t="s">
        <v>392</v>
      </c>
      <c r="I5" s="16"/>
      <c r="J5" s="12" t="s">
        <v>393</v>
      </c>
      <c r="K5" s="16">
        <v>5</v>
      </c>
      <c r="L5" s="16"/>
      <c r="M5" s="18">
        <v>385</v>
      </c>
      <c r="N5" s="19"/>
      <c r="O5" s="19"/>
      <c r="P5" s="16" t="s">
        <v>366</v>
      </c>
    </row>
    <row r="6" spans="1:17" x14ac:dyDescent="0.35">
      <c r="A6" s="12" t="s">
        <v>394</v>
      </c>
      <c r="B6" s="13" t="s">
        <v>17</v>
      </c>
      <c r="C6" s="14" t="s">
        <v>356</v>
      </c>
      <c r="D6" s="15" t="s">
        <v>395</v>
      </c>
      <c r="E6" s="12" t="s">
        <v>396</v>
      </c>
      <c r="F6" s="12" t="s">
        <v>397</v>
      </c>
      <c r="G6" s="16"/>
      <c r="H6" s="17" t="s">
        <v>398</v>
      </c>
      <c r="I6" s="16"/>
      <c r="J6" s="12" t="s">
        <v>399</v>
      </c>
      <c r="K6" s="16">
        <v>6</v>
      </c>
      <c r="L6" s="16"/>
      <c r="M6" s="18">
        <v>660</v>
      </c>
      <c r="N6" s="19"/>
      <c r="O6" s="19"/>
      <c r="P6" s="16" t="s">
        <v>366</v>
      </c>
    </row>
    <row r="7" spans="1:17" x14ac:dyDescent="0.35">
      <c r="A7" s="12" t="s">
        <v>400</v>
      </c>
      <c r="B7" s="13" t="s">
        <v>20</v>
      </c>
      <c r="C7" s="14" t="s">
        <v>166</v>
      </c>
      <c r="D7" s="15" t="s">
        <v>401</v>
      </c>
      <c r="E7" s="12" t="s">
        <v>402</v>
      </c>
      <c r="F7" s="12" t="s">
        <v>403</v>
      </c>
      <c r="G7" s="16"/>
      <c r="H7" s="17" t="s">
        <v>404</v>
      </c>
      <c r="I7" s="16"/>
      <c r="J7" s="12" t="s">
        <v>393</v>
      </c>
      <c r="K7" s="16">
        <v>7</v>
      </c>
      <c r="L7" s="16"/>
      <c r="M7" s="18">
        <v>385</v>
      </c>
      <c r="N7" s="19"/>
      <c r="O7" s="19"/>
      <c r="P7" s="16" t="s">
        <v>366</v>
      </c>
    </row>
    <row r="8" spans="1:17" x14ac:dyDescent="0.35">
      <c r="A8" s="22" t="s">
        <v>405</v>
      </c>
      <c r="B8" s="13" t="s">
        <v>196</v>
      </c>
      <c r="C8" s="14" t="s">
        <v>313</v>
      </c>
      <c r="D8" s="23" t="s">
        <v>406</v>
      </c>
      <c r="E8" s="22" t="s">
        <v>407</v>
      </c>
      <c r="F8" s="22"/>
      <c r="G8" s="11"/>
      <c r="H8" s="17" t="s">
        <v>408</v>
      </c>
      <c r="I8" s="11"/>
      <c r="J8" s="22" t="s">
        <v>409</v>
      </c>
      <c r="K8" s="11">
        <v>8</v>
      </c>
      <c r="L8" s="11"/>
      <c r="M8" s="24">
        <v>0</v>
      </c>
      <c r="N8" s="11"/>
      <c r="O8" s="11"/>
      <c r="P8" s="11" t="s">
        <v>366</v>
      </c>
    </row>
    <row r="9" spans="1:17" x14ac:dyDescent="0.35">
      <c r="A9" s="12" t="s">
        <v>410</v>
      </c>
      <c r="B9" s="4" t="s">
        <v>343</v>
      </c>
      <c r="C9" s="14" t="s">
        <v>574</v>
      </c>
      <c r="D9" s="15" t="s">
        <v>411</v>
      </c>
      <c r="E9" s="12" t="s">
        <v>412</v>
      </c>
      <c r="F9" s="12"/>
      <c r="G9" s="16"/>
      <c r="H9" s="17" t="s">
        <v>413</v>
      </c>
      <c r="I9" s="16"/>
      <c r="J9" s="12" t="s">
        <v>414</v>
      </c>
      <c r="K9" s="16">
        <v>10</v>
      </c>
      <c r="L9" s="16"/>
      <c r="M9" s="18">
        <v>355</v>
      </c>
      <c r="N9" s="19"/>
      <c r="O9" s="19"/>
      <c r="P9" s="16" t="s">
        <v>366</v>
      </c>
    </row>
    <row r="10" spans="1:17" x14ac:dyDescent="0.35">
      <c r="A10" s="12" t="s">
        <v>415</v>
      </c>
      <c r="B10" s="13" t="s">
        <v>17</v>
      </c>
      <c r="C10" s="14" t="s">
        <v>226</v>
      </c>
      <c r="D10" s="15" t="s">
        <v>416</v>
      </c>
      <c r="E10" s="12" t="s">
        <v>417</v>
      </c>
      <c r="F10" s="12" t="s">
        <v>418</v>
      </c>
      <c r="G10" s="16"/>
      <c r="H10" s="17" t="s">
        <v>419</v>
      </c>
      <c r="I10" s="16"/>
      <c r="J10" s="12" t="s">
        <v>420</v>
      </c>
      <c r="K10" s="16">
        <v>11</v>
      </c>
      <c r="L10" s="16"/>
      <c r="M10" s="18">
        <v>630</v>
      </c>
      <c r="N10" s="19"/>
      <c r="O10" s="19"/>
      <c r="P10" s="16" t="s">
        <v>366</v>
      </c>
    </row>
    <row r="11" spans="1:17" x14ac:dyDescent="0.35">
      <c r="A11" s="12" t="s">
        <v>421</v>
      </c>
      <c r="B11" s="13" t="s">
        <v>37</v>
      </c>
      <c r="C11" s="14" t="s">
        <v>55</v>
      </c>
      <c r="D11" s="15" t="s">
        <v>422</v>
      </c>
      <c r="E11" s="12" t="s">
        <v>423</v>
      </c>
      <c r="F11" s="12"/>
      <c r="G11" s="16"/>
      <c r="H11" s="17" t="s">
        <v>424</v>
      </c>
      <c r="I11" s="16"/>
      <c r="J11" s="12" t="s">
        <v>425</v>
      </c>
      <c r="K11" s="16">
        <v>12</v>
      </c>
      <c r="L11" s="16"/>
      <c r="M11" s="18">
        <v>660</v>
      </c>
      <c r="N11" s="19"/>
      <c r="O11" s="19"/>
      <c r="P11" s="16" t="s">
        <v>366</v>
      </c>
    </row>
    <row r="12" spans="1:17" x14ac:dyDescent="0.35">
      <c r="A12" s="12" t="s">
        <v>426</v>
      </c>
      <c r="B12" s="13" t="s">
        <v>18</v>
      </c>
      <c r="C12" s="14" t="s">
        <v>325</v>
      </c>
      <c r="D12" s="15" t="s">
        <v>427</v>
      </c>
      <c r="E12" s="12" t="s">
        <v>428</v>
      </c>
      <c r="F12" s="12" t="s">
        <v>429</v>
      </c>
      <c r="G12" s="16"/>
      <c r="H12" s="17" t="s">
        <v>430</v>
      </c>
      <c r="I12" s="16"/>
      <c r="J12" s="12" t="s">
        <v>431</v>
      </c>
      <c r="K12" s="16">
        <v>13</v>
      </c>
      <c r="L12" s="16"/>
      <c r="M12" s="18">
        <v>380</v>
      </c>
      <c r="N12" s="19"/>
      <c r="O12" s="19"/>
      <c r="P12" s="16" t="s">
        <v>366</v>
      </c>
    </row>
    <row r="13" spans="1:17" x14ac:dyDescent="0.35">
      <c r="A13" s="12" t="s">
        <v>432</v>
      </c>
      <c r="B13" s="13" t="s">
        <v>17</v>
      </c>
      <c r="C13" s="14" t="s">
        <v>355</v>
      </c>
      <c r="D13" s="15" t="s">
        <v>433</v>
      </c>
      <c r="E13" s="12" t="s">
        <v>434</v>
      </c>
      <c r="F13" s="12"/>
      <c r="G13" s="16"/>
      <c r="H13" s="17" t="s">
        <v>435</v>
      </c>
      <c r="I13" s="16"/>
      <c r="J13" s="12" t="s">
        <v>436</v>
      </c>
      <c r="K13" s="16">
        <v>14</v>
      </c>
      <c r="L13" s="16"/>
      <c r="M13" s="18">
        <v>410</v>
      </c>
      <c r="N13" s="19"/>
      <c r="O13" s="19"/>
      <c r="P13" s="16" t="s">
        <v>366</v>
      </c>
    </row>
    <row r="14" spans="1:17" x14ac:dyDescent="0.35">
      <c r="A14" s="12" t="s">
        <v>437</v>
      </c>
      <c r="B14" s="13" t="s">
        <v>17</v>
      </c>
      <c r="C14" s="14" t="s">
        <v>257</v>
      </c>
      <c r="D14" s="15" t="s">
        <v>438</v>
      </c>
      <c r="E14" s="12" t="s">
        <v>439</v>
      </c>
      <c r="F14" s="12" t="s">
        <v>440</v>
      </c>
      <c r="G14" s="16"/>
      <c r="H14" s="17" t="s">
        <v>441</v>
      </c>
      <c r="I14" s="16"/>
      <c r="J14" s="12" t="s">
        <v>436</v>
      </c>
      <c r="K14" s="16">
        <v>15</v>
      </c>
      <c r="L14" s="16"/>
      <c r="M14" s="18">
        <v>410</v>
      </c>
      <c r="N14" s="19"/>
      <c r="O14" s="19"/>
      <c r="P14" s="16" t="s">
        <v>366</v>
      </c>
    </row>
    <row r="15" spans="1:17" x14ac:dyDescent="0.35">
      <c r="A15" s="22" t="s">
        <v>442</v>
      </c>
      <c r="B15" s="13" t="s">
        <v>196</v>
      </c>
      <c r="C15" s="14" t="s">
        <v>573</v>
      </c>
      <c r="D15" s="23" t="s">
        <v>443</v>
      </c>
      <c r="E15" s="22" t="s">
        <v>444</v>
      </c>
      <c r="F15" s="22"/>
      <c r="G15" s="11"/>
      <c r="H15" s="17" t="s">
        <v>445</v>
      </c>
      <c r="I15" s="11"/>
      <c r="J15" s="22" t="s">
        <v>446</v>
      </c>
      <c r="K15" s="11">
        <v>16</v>
      </c>
      <c r="L15" s="11"/>
      <c r="M15" s="24">
        <v>405</v>
      </c>
      <c r="N15" s="11"/>
      <c r="O15" s="11"/>
      <c r="P15" s="11" t="s">
        <v>366</v>
      </c>
    </row>
    <row r="16" spans="1:17" x14ac:dyDescent="0.35">
      <c r="A16" s="22" t="s">
        <v>447</v>
      </c>
      <c r="B16" s="13" t="s">
        <v>17</v>
      </c>
      <c r="C16" s="14" t="s">
        <v>197</v>
      </c>
      <c r="D16" s="23" t="s">
        <v>448</v>
      </c>
      <c r="E16" s="22" t="s">
        <v>449</v>
      </c>
      <c r="F16" s="22"/>
      <c r="G16" s="11"/>
      <c r="H16" s="17" t="s">
        <v>450</v>
      </c>
      <c r="I16" s="11"/>
      <c r="J16" s="22" t="s">
        <v>436</v>
      </c>
      <c r="K16" s="11">
        <v>17</v>
      </c>
      <c r="L16" s="11"/>
      <c r="M16" s="24">
        <v>0</v>
      </c>
      <c r="N16" s="11"/>
      <c r="O16" s="11"/>
      <c r="P16" s="11" t="s">
        <v>366</v>
      </c>
    </row>
    <row r="17" spans="1:16" x14ac:dyDescent="0.35">
      <c r="A17" s="12" t="s">
        <v>451</v>
      </c>
      <c r="B17" s="13" t="s">
        <v>26</v>
      </c>
      <c r="C17" s="14" t="s">
        <v>158</v>
      </c>
      <c r="D17" s="15" t="s">
        <v>452</v>
      </c>
      <c r="E17" s="12" t="s">
        <v>453</v>
      </c>
      <c r="F17" s="12" t="s">
        <v>454</v>
      </c>
      <c r="G17" s="16"/>
      <c r="H17" s="17" t="s">
        <v>455</v>
      </c>
      <c r="I17" s="16"/>
      <c r="J17" s="12" t="s">
        <v>456</v>
      </c>
      <c r="K17" s="16">
        <v>18</v>
      </c>
      <c r="L17" s="16"/>
      <c r="M17" s="18">
        <v>405</v>
      </c>
      <c r="N17" s="19"/>
      <c r="O17" s="19"/>
      <c r="P17" s="16" t="s">
        <v>366</v>
      </c>
    </row>
    <row r="18" spans="1:16" x14ac:dyDescent="0.35">
      <c r="A18" s="12" t="s">
        <v>457</v>
      </c>
      <c r="B18" s="13" t="s">
        <v>17</v>
      </c>
      <c r="C18" s="14" t="s">
        <v>228</v>
      </c>
      <c r="D18" s="15" t="s">
        <v>458</v>
      </c>
      <c r="E18" s="12" t="s">
        <v>459</v>
      </c>
      <c r="F18" s="12"/>
      <c r="G18" s="16"/>
      <c r="H18" s="17" t="s">
        <v>460</v>
      </c>
      <c r="I18" s="16"/>
      <c r="J18" s="12" t="s">
        <v>461</v>
      </c>
      <c r="K18" s="16">
        <v>19</v>
      </c>
      <c r="L18" s="16"/>
      <c r="M18" s="18">
        <v>750</v>
      </c>
      <c r="N18" s="19"/>
      <c r="O18" s="19"/>
      <c r="P18" s="16" t="s">
        <v>366</v>
      </c>
    </row>
    <row r="19" spans="1:16" x14ac:dyDescent="0.35">
      <c r="A19" s="12" t="s">
        <v>462</v>
      </c>
      <c r="B19" s="13" t="s">
        <v>37</v>
      </c>
      <c r="C19" s="14" t="s">
        <v>150</v>
      </c>
      <c r="D19" s="15" t="s">
        <v>463</v>
      </c>
      <c r="E19" s="12" t="s">
        <v>464</v>
      </c>
      <c r="F19" s="12"/>
      <c r="G19" s="16"/>
      <c r="H19" s="17" t="s">
        <v>465</v>
      </c>
      <c r="I19" s="16"/>
      <c r="J19" s="12" t="s">
        <v>466</v>
      </c>
      <c r="K19" s="16">
        <v>21</v>
      </c>
      <c r="L19" s="16"/>
      <c r="M19" s="18">
        <v>385</v>
      </c>
      <c r="N19" s="19"/>
      <c r="O19" s="19"/>
      <c r="P19" s="16" t="s">
        <v>366</v>
      </c>
    </row>
    <row r="20" spans="1:16" x14ac:dyDescent="0.35">
      <c r="A20" s="12" t="s">
        <v>467</v>
      </c>
      <c r="B20" s="13" t="s">
        <v>29</v>
      </c>
      <c r="C20" s="14" t="s">
        <v>48</v>
      </c>
      <c r="D20" s="15" t="s">
        <v>468</v>
      </c>
      <c r="E20" s="12" t="s">
        <v>469</v>
      </c>
      <c r="F20" s="12"/>
      <c r="G20" s="16"/>
      <c r="H20" s="17" t="s">
        <v>470</v>
      </c>
      <c r="I20" s="16"/>
      <c r="J20" s="12" t="s">
        <v>471</v>
      </c>
      <c r="K20" s="16">
        <v>22</v>
      </c>
      <c r="L20" s="16"/>
      <c r="M20" s="18">
        <v>630</v>
      </c>
      <c r="N20" s="19"/>
      <c r="O20" s="19"/>
      <c r="P20" s="16" t="s">
        <v>366</v>
      </c>
    </row>
    <row r="21" spans="1:16" x14ac:dyDescent="0.35">
      <c r="A21" s="12" t="s">
        <v>472</v>
      </c>
      <c r="B21" s="13" t="s">
        <v>19</v>
      </c>
      <c r="C21" s="14" t="s">
        <v>214</v>
      </c>
      <c r="D21" s="15" t="s">
        <v>473</v>
      </c>
      <c r="E21" s="12" t="s">
        <v>474</v>
      </c>
      <c r="F21" s="12"/>
      <c r="G21" s="16"/>
      <c r="H21" s="17" t="s">
        <v>475</v>
      </c>
      <c r="I21" s="16"/>
      <c r="J21" s="12" t="s">
        <v>476</v>
      </c>
      <c r="K21" s="16">
        <v>23</v>
      </c>
      <c r="L21" s="16"/>
      <c r="M21" s="18">
        <v>385</v>
      </c>
      <c r="N21" s="19"/>
      <c r="O21" s="19"/>
      <c r="P21" s="16" t="s">
        <v>366</v>
      </c>
    </row>
    <row r="22" spans="1:16" x14ac:dyDescent="0.35">
      <c r="A22" s="12" t="s">
        <v>477</v>
      </c>
      <c r="B22" s="13" t="s">
        <v>18</v>
      </c>
      <c r="C22" s="14" t="s">
        <v>16</v>
      </c>
      <c r="D22" s="15" t="s">
        <v>478</v>
      </c>
      <c r="E22" s="12" t="s">
        <v>479</v>
      </c>
      <c r="F22" s="12" t="s">
        <v>480</v>
      </c>
      <c r="G22" s="16"/>
      <c r="H22" s="17" t="s">
        <v>481</v>
      </c>
      <c r="I22" s="16"/>
      <c r="J22" s="12" t="s">
        <v>482</v>
      </c>
      <c r="K22" s="16">
        <v>24</v>
      </c>
      <c r="L22" s="16"/>
      <c r="M22" s="18">
        <v>375</v>
      </c>
      <c r="N22" s="19"/>
      <c r="O22" s="19"/>
      <c r="P22" s="16" t="s">
        <v>366</v>
      </c>
    </row>
    <row r="23" spans="1:16" x14ac:dyDescent="0.35">
      <c r="A23" s="12" t="s">
        <v>483</v>
      </c>
      <c r="B23" s="13" t="s">
        <v>33</v>
      </c>
      <c r="C23" s="14" t="s">
        <v>51</v>
      </c>
      <c r="D23" s="15" t="s">
        <v>484</v>
      </c>
      <c r="E23" s="12" t="s">
        <v>485</v>
      </c>
      <c r="F23" s="12" t="s">
        <v>486</v>
      </c>
      <c r="G23" s="16"/>
      <c r="H23" s="17" t="s">
        <v>487</v>
      </c>
      <c r="I23" s="16"/>
      <c r="J23" s="12" t="s">
        <v>488</v>
      </c>
      <c r="K23" s="16">
        <v>25</v>
      </c>
      <c r="L23" s="16"/>
      <c r="M23" s="18">
        <f>350+350+350+30+60</f>
        <v>1140</v>
      </c>
      <c r="N23" s="19"/>
      <c r="O23" s="19"/>
      <c r="P23" s="16" t="s">
        <v>366</v>
      </c>
    </row>
    <row r="24" spans="1:16" x14ac:dyDescent="0.35">
      <c r="A24" s="12" t="s">
        <v>489</v>
      </c>
      <c r="B24" s="13" t="s">
        <v>18</v>
      </c>
      <c r="C24" s="14" t="s">
        <v>16</v>
      </c>
      <c r="D24" s="15" t="s">
        <v>490</v>
      </c>
      <c r="E24" s="12" t="s">
        <v>491</v>
      </c>
      <c r="F24" s="12" t="s">
        <v>492</v>
      </c>
      <c r="G24" s="16"/>
      <c r="H24" s="17" t="s">
        <v>493</v>
      </c>
      <c r="I24" s="16"/>
      <c r="J24" s="12" t="s">
        <v>466</v>
      </c>
      <c r="K24" s="16">
        <v>26</v>
      </c>
      <c r="L24" s="16"/>
      <c r="M24" s="18">
        <v>380</v>
      </c>
      <c r="N24" s="19"/>
      <c r="O24" s="19"/>
      <c r="P24" s="16" t="s">
        <v>366</v>
      </c>
    </row>
    <row r="25" spans="1:16" x14ac:dyDescent="0.35">
      <c r="A25" s="12" t="s">
        <v>494</v>
      </c>
      <c r="B25" s="13" t="s">
        <v>37</v>
      </c>
      <c r="C25" s="14" t="s">
        <v>150</v>
      </c>
      <c r="D25" s="15" t="s">
        <v>495</v>
      </c>
      <c r="E25" s="12" t="s">
        <v>496</v>
      </c>
      <c r="F25" s="12"/>
      <c r="G25" s="16"/>
      <c r="H25" s="17" t="s">
        <v>497</v>
      </c>
      <c r="I25" s="16"/>
      <c r="J25" s="12" t="s">
        <v>466</v>
      </c>
      <c r="K25" s="16">
        <v>27</v>
      </c>
      <c r="L25" s="16"/>
      <c r="M25" s="18">
        <v>415</v>
      </c>
      <c r="N25" s="19"/>
      <c r="O25" s="19"/>
      <c r="P25" s="16" t="s">
        <v>366</v>
      </c>
    </row>
    <row r="26" spans="1:16" x14ac:dyDescent="0.35">
      <c r="A26" s="12" t="s">
        <v>498</v>
      </c>
      <c r="B26" s="13" t="s">
        <v>17</v>
      </c>
      <c r="C26" s="14" t="s">
        <v>348</v>
      </c>
      <c r="D26" s="15" t="s">
        <v>499</v>
      </c>
      <c r="E26" s="12" t="s">
        <v>500</v>
      </c>
      <c r="F26" s="12" t="s">
        <v>501</v>
      </c>
      <c r="G26" s="16"/>
      <c r="H26" s="17" t="s">
        <v>502</v>
      </c>
      <c r="I26" s="16"/>
      <c r="J26" s="12" t="s">
        <v>503</v>
      </c>
      <c r="K26" s="16">
        <v>28</v>
      </c>
      <c r="L26" s="16"/>
      <c r="M26" s="18">
        <v>380</v>
      </c>
      <c r="N26" s="19"/>
      <c r="O26" s="19"/>
      <c r="P26" s="16" t="s">
        <v>366</v>
      </c>
    </row>
    <row r="27" spans="1:16" x14ac:dyDescent="0.35">
      <c r="A27" s="12" t="s">
        <v>504</v>
      </c>
      <c r="B27" s="13" t="s">
        <v>19</v>
      </c>
      <c r="C27" s="14" t="s">
        <v>262</v>
      </c>
      <c r="D27" s="15" t="s">
        <v>505</v>
      </c>
      <c r="E27" s="12" t="s">
        <v>506</v>
      </c>
      <c r="F27" s="12" t="s">
        <v>507</v>
      </c>
      <c r="G27" s="16"/>
      <c r="H27" s="17" t="s">
        <v>508</v>
      </c>
      <c r="I27" s="16"/>
      <c r="J27" s="12" t="s">
        <v>399</v>
      </c>
      <c r="K27" s="16">
        <v>30</v>
      </c>
      <c r="L27" s="16"/>
      <c r="M27" s="18">
        <v>660</v>
      </c>
      <c r="N27" s="19"/>
      <c r="O27" s="19"/>
      <c r="P27" s="16" t="s">
        <v>366</v>
      </c>
    </row>
    <row r="28" spans="1:16" x14ac:dyDescent="0.35">
      <c r="A28" s="12" t="s">
        <v>509</v>
      </c>
      <c r="B28" s="4" t="s">
        <v>343</v>
      </c>
      <c r="C28" s="3" t="s">
        <v>49</v>
      </c>
      <c r="D28" s="15" t="s">
        <v>510</v>
      </c>
      <c r="E28" s="12" t="s">
        <v>511</v>
      </c>
      <c r="F28" s="12" t="s">
        <v>512</v>
      </c>
      <c r="G28" s="16"/>
      <c r="H28" s="17" t="s">
        <v>513</v>
      </c>
      <c r="I28" s="16"/>
      <c r="J28" s="12" t="s">
        <v>514</v>
      </c>
      <c r="K28" s="16">
        <v>31</v>
      </c>
      <c r="L28" s="16"/>
      <c r="M28" s="18">
        <f>1190-300</f>
        <v>890</v>
      </c>
      <c r="N28" s="19"/>
      <c r="O28" s="19"/>
      <c r="P28" s="16" t="s">
        <v>366</v>
      </c>
    </row>
    <row r="29" spans="1:16" x14ac:dyDescent="0.35">
      <c r="A29" s="12" t="s">
        <v>515</v>
      </c>
      <c r="B29" s="13" t="s">
        <v>18</v>
      </c>
      <c r="C29" s="14" t="s">
        <v>229</v>
      </c>
      <c r="D29" s="15" t="s">
        <v>516</v>
      </c>
      <c r="E29" s="12" t="s">
        <v>517</v>
      </c>
      <c r="F29" s="12" t="s">
        <v>518</v>
      </c>
      <c r="G29" s="16"/>
      <c r="H29" s="17" t="s">
        <v>519</v>
      </c>
      <c r="I29" s="16"/>
      <c r="J29" s="25" t="s">
        <v>520</v>
      </c>
      <c r="K29" s="16">
        <v>32</v>
      </c>
      <c r="L29" s="16"/>
      <c r="M29" s="18">
        <f>300+300+300+400+50-400</f>
        <v>950</v>
      </c>
      <c r="N29" s="19"/>
      <c r="O29" s="19"/>
      <c r="P29" s="16" t="s">
        <v>366</v>
      </c>
    </row>
    <row r="30" spans="1:16" x14ac:dyDescent="0.35">
      <c r="A30" s="12" t="s">
        <v>521</v>
      </c>
      <c r="B30" s="13" t="s">
        <v>17</v>
      </c>
      <c r="C30" s="14" t="s">
        <v>356</v>
      </c>
      <c r="D30" s="15" t="s">
        <v>522</v>
      </c>
      <c r="E30" s="12" t="s">
        <v>523</v>
      </c>
      <c r="F30" s="12"/>
      <c r="G30" s="16"/>
      <c r="H30" s="17" t="s">
        <v>524</v>
      </c>
      <c r="I30" s="16"/>
      <c r="J30" s="12" t="s">
        <v>525</v>
      </c>
      <c r="K30" s="16">
        <v>33</v>
      </c>
      <c r="L30" s="16"/>
      <c r="M30" s="18">
        <v>380</v>
      </c>
      <c r="N30" s="19"/>
      <c r="O30" s="19"/>
      <c r="P30" s="16" t="s">
        <v>366</v>
      </c>
    </row>
    <row r="31" spans="1:16" x14ac:dyDescent="0.35">
      <c r="A31" s="12" t="s">
        <v>526</v>
      </c>
      <c r="B31" s="13" t="s">
        <v>29</v>
      </c>
      <c r="C31" s="14" t="s">
        <v>112</v>
      </c>
      <c r="D31" s="15" t="s">
        <v>527</v>
      </c>
      <c r="E31" s="12" t="s">
        <v>528</v>
      </c>
      <c r="F31" s="12"/>
      <c r="G31" s="16"/>
      <c r="H31" s="17" t="s">
        <v>529</v>
      </c>
      <c r="I31" s="16"/>
      <c r="J31" s="12" t="s">
        <v>530</v>
      </c>
      <c r="K31" s="16">
        <v>34</v>
      </c>
      <c r="L31" s="16"/>
      <c r="M31" s="18">
        <v>365</v>
      </c>
      <c r="N31" s="19"/>
      <c r="O31" s="19"/>
      <c r="P31" s="16" t="s">
        <v>366</v>
      </c>
    </row>
    <row r="32" spans="1:16" x14ac:dyDescent="0.35">
      <c r="A32" s="12" t="s">
        <v>531</v>
      </c>
      <c r="B32" s="13" t="s">
        <v>18</v>
      </c>
      <c r="C32" s="14" t="s">
        <v>16</v>
      </c>
      <c r="D32" s="15" t="s">
        <v>532</v>
      </c>
      <c r="E32" s="12" t="s">
        <v>533</v>
      </c>
      <c r="F32" s="12"/>
      <c r="G32" s="16"/>
      <c r="H32" s="17" t="s">
        <v>534</v>
      </c>
      <c r="I32" s="16"/>
      <c r="J32" s="12" t="s">
        <v>535</v>
      </c>
      <c r="K32" s="16">
        <v>35</v>
      </c>
      <c r="L32" s="16"/>
      <c r="M32" s="18">
        <f>1590+20</f>
        <v>1610</v>
      </c>
      <c r="N32" s="19"/>
      <c r="O32" s="19"/>
      <c r="P32" s="16" t="s">
        <v>366</v>
      </c>
    </row>
    <row r="33" spans="1:16" x14ac:dyDescent="0.35">
      <c r="A33" s="12" t="s">
        <v>536</v>
      </c>
      <c r="B33" s="13" t="s">
        <v>18</v>
      </c>
      <c r="C33" s="14" t="s">
        <v>325</v>
      </c>
      <c r="D33" s="15" t="s">
        <v>537</v>
      </c>
      <c r="E33" s="12" t="s">
        <v>538</v>
      </c>
      <c r="F33" s="12" t="s">
        <v>539</v>
      </c>
      <c r="G33" s="16"/>
      <c r="H33" s="17" t="s">
        <v>540</v>
      </c>
      <c r="I33" s="16"/>
      <c r="J33" s="12" t="s">
        <v>541</v>
      </c>
      <c r="K33" s="16">
        <v>36</v>
      </c>
      <c r="L33" s="16"/>
      <c r="M33" s="18">
        <v>640</v>
      </c>
      <c r="N33" s="19"/>
      <c r="O33" s="19"/>
      <c r="P33" s="16" t="s">
        <v>366</v>
      </c>
    </row>
    <row r="34" spans="1:16" x14ac:dyDescent="0.35">
      <c r="A34" s="12" t="s">
        <v>542</v>
      </c>
      <c r="B34" s="13" t="s">
        <v>33</v>
      </c>
      <c r="C34" s="14" t="s">
        <v>102</v>
      </c>
      <c r="D34" s="15" t="s">
        <v>543</v>
      </c>
      <c r="E34" s="12" t="s">
        <v>544</v>
      </c>
      <c r="F34" s="12"/>
      <c r="G34" s="16"/>
      <c r="H34" s="17" t="s">
        <v>545</v>
      </c>
      <c r="I34" s="16"/>
      <c r="J34" s="12" t="s">
        <v>546</v>
      </c>
      <c r="K34" s="16">
        <v>37</v>
      </c>
      <c r="L34" s="16"/>
      <c r="M34" s="18">
        <f>410+300+60-200</f>
        <v>570</v>
      </c>
      <c r="N34" s="19"/>
      <c r="O34" s="19"/>
      <c r="P34" s="16" t="s">
        <v>366</v>
      </c>
    </row>
    <row r="35" spans="1:16" x14ac:dyDescent="0.35">
      <c r="A35" s="26" t="s">
        <v>547</v>
      </c>
      <c r="B35" s="13" t="s">
        <v>223</v>
      </c>
      <c r="C35" s="14" t="s">
        <v>321</v>
      </c>
      <c r="D35" s="26" t="s">
        <v>548</v>
      </c>
      <c r="E35" s="27" t="s">
        <v>549</v>
      </c>
      <c r="F35" s="27"/>
      <c r="G35" s="26"/>
      <c r="H35" s="17" t="s">
        <v>550</v>
      </c>
      <c r="I35" s="26"/>
      <c r="J35" s="26" t="s">
        <v>551</v>
      </c>
      <c r="K35" s="27"/>
      <c r="L35" s="26"/>
      <c r="M35" s="26">
        <v>690</v>
      </c>
      <c r="N35" s="26"/>
      <c r="O35" s="26"/>
      <c r="P35" s="16" t="s">
        <v>366</v>
      </c>
    </row>
    <row r="36" spans="1:16" x14ac:dyDescent="0.35">
      <c r="A36" s="26" t="s">
        <v>552</v>
      </c>
      <c r="B36" s="13" t="s">
        <v>36</v>
      </c>
      <c r="C36" s="14" t="s">
        <v>275</v>
      </c>
      <c r="D36" s="26" t="s">
        <v>553</v>
      </c>
      <c r="E36" s="27" t="s">
        <v>554</v>
      </c>
      <c r="F36" s="27"/>
      <c r="G36" s="26"/>
      <c r="H36" s="17" t="s">
        <v>555</v>
      </c>
      <c r="I36" s="26"/>
      <c r="J36" s="26" t="s">
        <v>556</v>
      </c>
      <c r="K36" s="27"/>
      <c r="L36" s="26"/>
      <c r="M36" s="26">
        <v>395</v>
      </c>
      <c r="N36" s="26"/>
      <c r="O36" s="26"/>
      <c r="P36" s="16" t="s">
        <v>366</v>
      </c>
    </row>
    <row r="37" spans="1:16" x14ac:dyDescent="0.35">
      <c r="A37" s="26" t="s">
        <v>557</v>
      </c>
      <c r="B37" s="13" t="s">
        <v>17</v>
      </c>
      <c r="C37" s="14" t="s">
        <v>356</v>
      </c>
      <c r="D37" s="28" t="s">
        <v>558</v>
      </c>
      <c r="E37" s="27" t="s">
        <v>559</v>
      </c>
      <c r="F37" s="27"/>
      <c r="G37" s="26"/>
      <c r="H37" s="17" t="s">
        <v>560</v>
      </c>
      <c r="I37" s="26"/>
      <c r="J37" s="26" t="s">
        <v>561</v>
      </c>
      <c r="K37" s="27"/>
      <c r="L37" s="26"/>
      <c r="M37" s="26">
        <v>0</v>
      </c>
      <c r="N37" s="26"/>
      <c r="O37" s="26"/>
      <c r="P37" s="16" t="s">
        <v>366</v>
      </c>
    </row>
    <row r="38" spans="1:16" x14ac:dyDescent="0.35">
      <c r="A38" s="26" t="s">
        <v>562</v>
      </c>
      <c r="B38" s="13" t="s">
        <v>33</v>
      </c>
      <c r="C38" s="14" t="s">
        <v>41</v>
      </c>
      <c r="D38" s="26" t="s">
        <v>563</v>
      </c>
      <c r="E38" s="27" t="s">
        <v>564</v>
      </c>
      <c r="F38" s="27" t="s">
        <v>565</v>
      </c>
      <c r="G38" s="26"/>
      <c r="H38" s="17" t="s">
        <v>566</v>
      </c>
      <c r="I38" s="26"/>
      <c r="J38" s="26" t="s">
        <v>373</v>
      </c>
      <c r="K38" s="27"/>
      <c r="L38" s="26"/>
      <c r="M38" s="26">
        <v>330</v>
      </c>
      <c r="N38" s="26"/>
      <c r="O38" s="26"/>
      <c r="P38" s="16" t="s">
        <v>366</v>
      </c>
    </row>
    <row r="39" spans="1:16" x14ac:dyDescent="0.35">
      <c r="A39" s="26" t="s">
        <v>567</v>
      </c>
      <c r="B39" s="13" t="s">
        <v>17</v>
      </c>
      <c r="C39" s="14" t="s">
        <v>338</v>
      </c>
      <c r="D39" s="28" t="s">
        <v>568</v>
      </c>
      <c r="E39" s="27" t="s">
        <v>569</v>
      </c>
      <c r="F39" s="27" t="s">
        <v>570</v>
      </c>
      <c r="G39" s="26"/>
      <c r="H39" s="17" t="s">
        <v>571</v>
      </c>
      <c r="I39" s="26"/>
      <c r="J39" s="26" t="s">
        <v>572</v>
      </c>
      <c r="K39" s="27"/>
      <c r="L39" s="26"/>
      <c r="M39" s="26">
        <v>490</v>
      </c>
      <c r="N39" s="26"/>
      <c r="O39" s="26"/>
      <c r="P39" s="16" t="s">
        <v>366</v>
      </c>
    </row>
  </sheetData>
  <sheetProtection insertRows="0"/>
  <dataConsolidate link="1"/>
  <phoneticPr fontId="1" type="noConversion"/>
  <dataValidations count="2">
    <dataValidation type="textLength" operator="equal" allowBlank="1" showInputMessage="1" showErrorMessage="1" error="يجب ان يكون رقم الهاتف بصيغة _x000a_01xxxxxxxxx" sqref="E35:E37 E39 F35:F39" xr:uid="{683ED0D8-4EA2-4287-B2E6-A1690B17A653}">
      <formula1>11</formula1>
    </dataValidation>
    <dataValidation type="list" allowBlank="1" showInputMessage="1" showErrorMessage="1" error="يجب الاختيار من مناطق المحافطة" prompt="اختر من مناطق المحافظة" sqref="C2:C39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3" sqref="Y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2024-12-31T17:32:04Z</dcterms:modified>
</cp:coreProperties>
</file>