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962D992-CBE5-4C7B-9014-EA5924FCC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14" i="1"/>
  <c r="M45" i="1"/>
  <c r="M33" i="1"/>
  <c r="M17" i="1"/>
  <c r="M28" i="1"/>
  <c r="M47" i="1"/>
  <c r="M16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<sst xmlns="http://schemas.openxmlformats.org/spreadsheetml/2006/main" count="809" uniqueCount="620">
  <si>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</si>
  <si>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</si>
  <si>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</si>
  <si>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</si>
  <si>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</si>
  <si>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</si>
  <si>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</si>
  <si>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</si>
  <si>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</si>
  <si>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</si>
  <si>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</si>
  <si>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</si>
  <si>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</si>
  <si>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</si>
  <si>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</si>
  <si>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</si>
  <si>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</si>
  <si>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</si>
  <si>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</si>
  <si>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</si>
  <si>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</si>
  <si>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</si>
  <si>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</si>
  <si>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</si>
  <si>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</si>
  <si>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</si>
  <si>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</si>
  <si>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</si>
  <si>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</si>
  <si>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</si>
  <si>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</si>
  <si>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</si>
  <si>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</si>
  <si>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</si>
  <si>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</si>
  <si>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</si>
  <si>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</si>
  <si>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</si>
  <si>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</si>
  <si>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</si>
  <si>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</si>
  <si>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</si>
  <si>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</si>
  <si>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</si>
  <si>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</si>
  <si>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</si>
  <si>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</si>
  <si>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</si>
  <si>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</si>
  <si>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</si>
  <si>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</si>
  <si>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</si>
  <si>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</si>
  <si>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</si>
  <si>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</si>
  <si>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</si>
  <si>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</si>
  <si>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</si>
  <si>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</si>
  <si>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</si>
  <si>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</si>
  <si>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</si>
  <si>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</si>
  <si>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</si>
  <si>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</si>
  <si>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</si>
  <si>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</si>
  <si>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</si>
  <si>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</si>
  <si>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</si>
  <si>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</si>
  <si>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</si>
  <si>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</si>
  <si>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</si>
  <si>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</si>
  <si>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</si>
  <si>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</si>
  <si>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</si>
  <si>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</si>
  <si>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</si>
  <si>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</si>
  <si>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</si>
  <si>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</si>
  <si>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</si>
  <si>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</si>
  <si>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</si>
  <si>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</si>
  <si>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</si>
  <si>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</si>
  <si>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</si>
  <si>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</si>
  <si>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</si>
  <si>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</si>
  <si>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</si>
  <si>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</si>
  <si>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</si>
  <si>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</si>
  <si>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</si>
  <si>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</si>
  <si>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</si>
  <si>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</si>
  <si>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</si>
  <si>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</si>
  <si>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</si>
  <si>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</si>
  <si>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</si>
  <si>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</si>
  <si>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</si>
  <si>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</si>
  <si>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</si>
  <si>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</si>
  <si>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</si>
  <si>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</si>
  <si>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</si>
  <si>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</si>
  <si>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</si>
  <si>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</si>
  <si>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</si>
  <si>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</si>
  <si>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</si>
  <si>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</si>
  <si>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</si>
  <si>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</si>
  <si>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</si>
  <si>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</si>
  <si>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</si>
  <si>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</si>
  <si>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</si>
  <si>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</si>
  <si>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</si>
  <si>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</si>
  <si>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</si>
  <si>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</si>
  <si>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</si>
  <si>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</si>
  <si>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</si>
  <si>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</si>
  <si>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</si>
  <si>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</si>
  <si>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</si>
  <si>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</si>
  <si>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</si>
  <si>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</si>
  <si>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</si>
  <si>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</si>
  <si>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</si>
  <si>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</si>
  <si>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</si>
  <si>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</si>
  <si>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</si>
  <si>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</si>
  <si>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</si>
  <si>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</si>
  <si>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</si>
  <si>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</si>
  <si>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</si>
  <si>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</si>
  <si>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</si>
  <si>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</si>
  <si>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</si>
  <si>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</si>
  <si>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</si>
  <si>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</si>
  <si>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</si>
  <si>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</si>
  <si>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</si>
  <si>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</si>
  <si>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</si>
  <si>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</si>
  <si>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</si>
  <si>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</si>
  <si>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</si>
  <si>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</si>
  <si>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</si>
  <si>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</si>
  <si>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</si>
  <si>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</si>
  <si>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</si>
  <si>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</si>
  <si>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</si>
  <si>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</si>
  <si>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</si>
  <si>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</si>
  <si>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</si>
  <si>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</si>
  <si>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</si>
  <si>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</si>
  <si>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</si>
  <si>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</si>
  <si>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</si>
  <si>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</si>
  <si>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</si>
  <si>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</si>
  <si>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</si>
  <si>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</si>
  <si>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</si>
  <si>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</si>
  <si>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</si>
  <si>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</si>
  <si>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</si>
  <si>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</si>
  <si>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</si>
  <si>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</si>
  <si>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</si>
  <si>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</si>
  <si>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</si>
  <si>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</si>
  <si>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</si>
  <si>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</si>
  <si>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</si>
  <si>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</si>
  <si>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</si>
  <si>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</si>
  <si>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</si>
  <si>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</si>
  <si>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</si>
  <si>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</si>
  <si>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</si>
  <si>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</si>
  <si>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</si>
  <si>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</si>
  <si>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</si>
  <si>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</si>
  <si>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</si>
  <si>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</si>
  <si>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</si>
  <si>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</si>
  <si>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</si>
  <si>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</si>
  <si>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</si>
  <si>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</si>
  <si>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</si>
  <si>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</si>
  <si>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</si>
  <si>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</si>
  <si>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</si>
  <si>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</si>
  <si>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</si>
  <si>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</si>
  <si>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</si>
  <si>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</si>
  <si>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</si>
  <si>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</si>
  <si>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</si>
  <si>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</si>
  <si>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</si>
  <si>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</si>
  <si>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</si>
  <si>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</si>
  <si>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</si>
  <si>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</si>
  <si>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</si>
  <si>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</si>
  <si>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</si>
  <si>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</si>
  <si>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</si>
  <si>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</si>
  <si>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</si>
  <si>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</si>
  <si>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</si>
  <si>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</si>
  <si>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</si>
  <si>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</si>
  <si>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</si>
  <si>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</si>
  <si>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</si>
  <si>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</si>
  <si>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</si>
  <si>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</si>
  <si>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</si>
  <si>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</si>
  <si>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</si>
  <si>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</si>
  <si>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</si>
  <si>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</si>
  <si>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</si>
  <si>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</si>
  <si>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</si>
  <si>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</si>
  <si>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</si>
  <si>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</si>
  <si>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</si>
  <si>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</si>
  <si>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</si>
  <si>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</si>
  <si>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</si>
  <si>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</si>
  <si>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</si>
  <si>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</si>
  <si>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</si>
  <si>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</si>
  <si>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</si>
  <si>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</si>
  <si>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</si>
  <si>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</si>
  <si>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</si>
  <si>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</si>
  <si>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</si>
  <si>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</si>
  <si>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</si>
  <si>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</si>
  <si>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</si>
  <si>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</si>
  <si>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</si>
  <si>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</si>
  <si>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</si>
  <si>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</si>
  <si>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</si>
  <si>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</si>
  <si>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</si>
  <si>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</si>
  <si>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</si>
  <si>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</si>
  <si>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</si>
  <si>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</si>
  <si>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</si>
  <si>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</si>
  <si>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</si>
  <si>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</si>
  <si>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</si>
  <si>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</si>
  <si>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</si>
  <si>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</si>
  <si>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</si>
  <si>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</si>
  <si>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</si>
  <si>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</si>
  <si>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</si>
  <si>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</si>
  <si>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</si>
  <si>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</si>
  <si>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</si>
  <si>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</si>
  <si>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</si>
  <si>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</si>
  <si>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</si>
  <si>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</si>
  <si>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</si>
  <si>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</si>
  <si>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</si>
  <si>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</si>
  <si>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</si>
  <si>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</si>
  <si>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</si>
  <si>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</si>
  <si>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</si>
  <si>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</si>
  <si>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</si>
  <si>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</si>
  <si>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</si>
  <si>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</si>
  <si>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</si>
  <si>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</si>
  <si>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</si>
  <si>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</si>
  <si>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</si>
  <si>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</si>
  <si>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</si>
  <si>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</si>
  <si>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</si>
  <si>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</si>
  <si>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</si>
  <si>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</si>
  <si>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</si>
  <si>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</si>
  <si>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</si>
  <si>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</si>
  <si>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</si>
  <si>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</si>
  <si>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</si>
  <si>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</si>
  <si>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</si>
  <si>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</si>
  <si>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الاء فراج</t>
  </si>
  <si>
    <t xml:space="preserve"> الجيزة/فيصل/الطالبية ميدان الساعة شارع  آل خليفة  عمارة رقم 1</t>
  </si>
  <si>
    <t>01115580725</t>
  </si>
  <si>
    <t>DE21/1</t>
  </si>
  <si>
    <t xml:space="preserve">ميداليه مستطيل وكوين </t>
  </si>
  <si>
    <t xml:space="preserve">ابرار عباس </t>
  </si>
  <si>
    <t>فيلا ٥٣ البنفسج ١١ التجمع الاول  القاهرة الجديدة  شقة رقم ٢ يسار المصعد</t>
  </si>
  <si>
    <t>01012293897</t>
  </si>
  <si>
    <t>DE21/2</t>
  </si>
  <si>
    <t>ولاعه صورة واسم</t>
  </si>
  <si>
    <t xml:space="preserve">فرحه عادل </t>
  </si>
  <si>
    <t>المنيا الجديده  الحى الاول عند بنك الاسكان</t>
  </si>
  <si>
    <t>01064470015</t>
  </si>
  <si>
    <t>DE21/3</t>
  </si>
  <si>
    <t>بريسلت جلد اسود</t>
  </si>
  <si>
    <t>ساره عبدالحق محمد</t>
  </si>
  <si>
    <t>الاقصر الكرنك عند الهلتون</t>
  </si>
  <si>
    <t>01010932903</t>
  </si>
  <si>
    <t>DE21/4</t>
  </si>
  <si>
    <t>ولاعه</t>
  </si>
  <si>
    <t>حسين محمود على</t>
  </si>
  <si>
    <t>المرج الغربية شارع عمر بن الخطاب ارض الشوافعة رقم ٢٢</t>
  </si>
  <si>
    <t>01203226443</t>
  </si>
  <si>
    <t>DE21/5</t>
  </si>
  <si>
    <t xml:space="preserve">ماسك مصحف دهبي </t>
  </si>
  <si>
    <t>چيهان السادات</t>
  </si>
  <si>
    <t>التجمع الخامس  كمبوند المصرويه عماره ٢د الدور التاني شقه شمال الاسانسير ٢٠١</t>
  </si>
  <si>
    <t>01008205970</t>
  </si>
  <si>
    <t>01277183746</t>
  </si>
  <si>
    <t>DE21/7</t>
  </si>
  <si>
    <t>اسورتين</t>
  </si>
  <si>
    <t>انجي ياسر حسني</t>
  </si>
  <si>
    <t>الجيزه  طالبيه فيصل شارع أبو بكر الصديق قبل ميدان الساعه بجوار مستشفي روان عماره ٤ الدور ال ٨ شقه ١٦</t>
  </si>
  <si>
    <t>01100226597</t>
  </si>
  <si>
    <t>DE21/8</t>
  </si>
  <si>
    <t xml:space="preserve">ماسك مطلي دهب </t>
  </si>
  <si>
    <t xml:space="preserve">ضياء محمد </t>
  </si>
  <si>
    <t>محافظة الغربية المحله الكبري كفر قريطنة امام المجمع الخيري</t>
  </si>
  <si>
    <t>01014364772</t>
  </si>
  <si>
    <t>01128407606</t>
  </si>
  <si>
    <t>DE21/9</t>
  </si>
  <si>
    <t xml:space="preserve"> ٢دبل كابلز</t>
  </si>
  <si>
    <t>ريهام السيد عزت</t>
  </si>
  <si>
    <t xml:space="preserve">  محافظه الجيزه ٥٦ب شارع العلمين بجوار محطه اتوبيسات مدينه الطلبه_العجوزه  </t>
  </si>
  <si>
    <t>01005469171</t>
  </si>
  <si>
    <t>DE21/10</t>
  </si>
  <si>
    <t xml:space="preserve"> 2ماسك مطلي دهب </t>
  </si>
  <si>
    <t xml:space="preserve">محمود طارق سعد </t>
  </si>
  <si>
    <t>شركه إما اسكندريه   ٢١ شارع ابو الدرداء اللبان اسكندريه</t>
  </si>
  <si>
    <t>01004527355</t>
  </si>
  <si>
    <t>01006600101</t>
  </si>
  <si>
    <t>DE21/11</t>
  </si>
  <si>
    <t>ماسك مطلي دهب</t>
  </si>
  <si>
    <t>احمد محمد باسم</t>
  </si>
  <si>
    <t>مصطفي كامل ٨ شارع ابراهيم الشريف الدور  التاني شقة ٥  اسكندرية</t>
  </si>
  <si>
    <t>01200982600</t>
  </si>
  <si>
    <t>DE21/12</t>
  </si>
  <si>
    <t xml:space="preserve">سلسله اسم مطلي دهب </t>
  </si>
  <si>
    <t>ريهام مجدي محمد</t>
  </si>
  <si>
    <t xml:space="preserve">طنطا شارع بطرس مع محمد فريد اعلى قهوة ام اشرف الدور السادس </t>
  </si>
  <si>
    <t>01272795519</t>
  </si>
  <si>
    <t>DE21/13</t>
  </si>
  <si>
    <t xml:space="preserve">سلسله انفينتي مطلي دهب </t>
  </si>
  <si>
    <t>نورهان علي عيسي</t>
  </si>
  <si>
    <t>الاعصر شارع الكليه محافظه دمياط</t>
  </si>
  <si>
    <t>01069210333</t>
  </si>
  <si>
    <t>DE21/14</t>
  </si>
  <si>
    <t>شيماء محمد</t>
  </si>
  <si>
    <t>اسكندرية، سموحة ٣٤ شارع توت عنخ امون عمارة العمار استايل مدخل أ الدور ٨ شقة ٨٠٥</t>
  </si>
  <si>
    <t>01067644495</t>
  </si>
  <si>
    <t>DE21/15</t>
  </si>
  <si>
    <t xml:space="preserve">ماسكين مصحف دهبي </t>
  </si>
  <si>
    <t>غاده مجدي</t>
  </si>
  <si>
    <t>٣عمارات مقاتلي رمضان بجوار النادي الاهلي مدينة نصر</t>
  </si>
  <si>
    <t>01005132371</t>
  </si>
  <si>
    <t>DE21/16</t>
  </si>
  <si>
    <t>مصطفي محمود</t>
  </si>
  <si>
    <t>الدقهليه_المنصوره_الشونه(ميت علي)</t>
  </si>
  <si>
    <t>01099205464</t>
  </si>
  <si>
    <t>01555946289</t>
  </si>
  <si>
    <t>DE21/17</t>
  </si>
  <si>
    <t>سلسله عيون طباعه</t>
  </si>
  <si>
    <t xml:space="preserve">احمد عبدون محمد </t>
  </si>
  <si>
    <t xml:space="preserve"> ١١١٥كورنيش النيل ميدان عبد المنعم رياض فندق هيلتون رمسيس قسم الاستعلامات </t>
  </si>
  <si>
    <t>01030365637</t>
  </si>
  <si>
    <t>DE21/18</t>
  </si>
  <si>
    <t>لميا مرسي</t>
  </si>
  <si>
    <t>: كومبوند الكرمة ١ ، فيلا 6/2 E ,  الشيخ زايد ، جنب  كومبوند زايد ٢٠٠٠</t>
  </si>
  <si>
    <t>01067555559</t>
  </si>
  <si>
    <t>01001664197</t>
  </si>
  <si>
    <t>DE21/19</t>
  </si>
  <si>
    <t>ماسك مصحف دهب + سلسله اسم</t>
  </si>
  <si>
    <t>هادي ايهاب</t>
  </si>
  <si>
    <t>الرحاب ٢ مجموعه ١١٢ عماره٥٢ شقه٤٢</t>
  </si>
  <si>
    <t>01090700253</t>
  </si>
  <si>
    <t>DE21/20</t>
  </si>
  <si>
    <t xml:space="preserve">3ماسك مصحف دهبي </t>
  </si>
  <si>
    <t>مهاب عبد الوارث</t>
  </si>
  <si>
    <t>القاهرة مدينة نصر المجمع الامني بزهراء مدينة نصر من ١٠ ص الى ٣ م</t>
  </si>
  <si>
    <t>01119600603</t>
  </si>
  <si>
    <t>DE21/21</t>
  </si>
  <si>
    <t>من ١٠ ص الى ٣ م</t>
  </si>
  <si>
    <t>ندى مسعد</t>
  </si>
  <si>
    <t>محافظة الغربية - طنطا - سبرباي - بجوار صيدليه اسلام مرعي</t>
  </si>
  <si>
    <t>01022609282</t>
  </si>
  <si>
    <t>DE21/22</t>
  </si>
  <si>
    <t xml:space="preserve">محفظه بروش  + نمره عربيه ازرق </t>
  </si>
  <si>
    <t xml:space="preserve">ابانوب </t>
  </si>
  <si>
    <t xml:space="preserve">الجيزه محطه مترو الجيزه </t>
  </si>
  <si>
    <t>01288981938</t>
  </si>
  <si>
    <t>01275222673</t>
  </si>
  <si>
    <t>DE21/23</t>
  </si>
  <si>
    <t xml:space="preserve">سلسله طباعه عين حريمي </t>
  </si>
  <si>
    <t xml:space="preserve">سما طارق </t>
  </si>
  <si>
    <t>القليوبيه -بنها-منطقة الفلل-شارع مدرسه الفتح-برج الفهد الدور ١١ شقة ١١١</t>
  </si>
  <si>
    <t>01004025241</t>
  </si>
  <si>
    <t>DE21/24</t>
  </si>
  <si>
    <t>سلسله اسم مطلي بالذهب</t>
  </si>
  <si>
    <t xml:space="preserve">ياسمين عادل </t>
  </si>
  <si>
    <t>شارع التسعين الجنوبي شركه teleperformance التجمع الخامس القاهرة</t>
  </si>
  <si>
    <t>01028268463</t>
  </si>
  <si>
    <t>01118552242</t>
  </si>
  <si>
    <t>DE21/25</t>
  </si>
  <si>
    <t xml:space="preserve">اسورتين فضي و دهبي </t>
  </si>
  <si>
    <t xml:space="preserve">فريدة شريف </t>
  </si>
  <si>
    <t xml:space="preserve">  ٢٢ش ابن قتيبة خلف السجلات العسكرية الحي السابع مدينة نصر القاهرة  الدور التاسع شقة ٩٠٢</t>
  </si>
  <si>
    <t xml:space="preserve">01097184991 </t>
  </si>
  <si>
    <t>01013101368</t>
  </si>
  <si>
    <t>DE21/26</t>
  </si>
  <si>
    <t xml:space="preserve"> 2بروش</t>
  </si>
  <si>
    <t>مني خضر حسن</t>
  </si>
  <si>
    <t>محافظه بورسعيد  حي الضواحي  بنك الاسكان برج المصطفي  الدور التاني شقه ٢</t>
  </si>
  <si>
    <t>01202018320</t>
  </si>
  <si>
    <t>DE21/27</t>
  </si>
  <si>
    <t>ماسك مصحف دهبي</t>
  </si>
  <si>
    <t>خالد خليل</t>
  </si>
  <si>
    <t xml:space="preserve"> القاهرة الجديدة.. مدينتي.. فيلا ٢٨٩ مجموعة ١٢</t>
  </si>
  <si>
    <t>01115515508</t>
  </si>
  <si>
    <t>DE21/28</t>
  </si>
  <si>
    <t>زياد حسام ناجي محمد</t>
  </si>
  <si>
    <t>قنا مركز نجع حمادي  عند الجوازات  امام البريد</t>
  </si>
  <si>
    <t>01069668660</t>
  </si>
  <si>
    <t>DE21/29</t>
  </si>
  <si>
    <t>ياسمين عزت محمد</t>
  </si>
  <si>
    <t>الاسكندرية الازاريطة 55 السلطان حسين برج السلطاان</t>
  </si>
  <si>
    <t>01283160030</t>
  </si>
  <si>
    <t>DE21/30</t>
  </si>
  <si>
    <t>ماسكين مصحف دهبي</t>
  </si>
  <si>
    <t>اشرقت رياض علي</t>
  </si>
  <si>
    <t>محافظة قنا شارع البنك الاهلي سكن جمعيه اسنا قصاد خدمة اجتماعية</t>
  </si>
  <si>
    <t>01280625120</t>
  </si>
  <si>
    <t>DE21/31</t>
  </si>
  <si>
    <t xml:space="preserve">انسيال رجالي طباعه عيون </t>
  </si>
  <si>
    <t>علاء أشرف</t>
  </si>
  <si>
    <t xml:space="preserve"> ٦اكتوبر الحي السادس عمائر ابو الوفا عمارة ٢٠ دور ٢ شقة ١١، العمارة بجوار مدرسة النور</t>
  </si>
  <si>
    <t>01118330657</t>
  </si>
  <si>
    <t>01146814412</t>
  </si>
  <si>
    <t>DE21/32</t>
  </si>
  <si>
    <t>انسيال عيون طباعه حريمي</t>
  </si>
  <si>
    <t xml:space="preserve">نورهان رضا عبدالله </t>
  </si>
  <si>
    <t xml:space="preserve">محافظه بنهاـ كفر شكر ـ كفر تصفا  عند الجامع الكبير </t>
  </si>
  <si>
    <t>01271096891</t>
  </si>
  <si>
    <t>DE21/33</t>
  </si>
  <si>
    <t xml:space="preserve">محفظه بروش </t>
  </si>
  <si>
    <t>طه ايهاب على مغازى</t>
  </si>
  <si>
    <t>اسوان/ شارع أحمد بشناق متفرع من شرق البندر عمارة على مغازى الدور الثاني شقه ٥</t>
  </si>
  <si>
    <t>01065557589</t>
  </si>
  <si>
    <t>01226888316</t>
  </si>
  <si>
    <t>DE21/34</t>
  </si>
  <si>
    <t>ماسك مصحف مطلي بالذهب</t>
  </si>
  <si>
    <t>محمد طارق يوسف</t>
  </si>
  <si>
    <t>الزقازيق - الغشام - امام هاي بروست -الشارع الي في وشه اول عماره شمال الدور الثالث</t>
  </si>
  <si>
    <t>‪01550687166‬</t>
  </si>
  <si>
    <t>DE21/35</t>
  </si>
  <si>
    <t>انسيالين عين حفر</t>
  </si>
  <si>
    <t>التواصل عبر الواتس لان في الغشام مافيش شبكه في البيت</t>
  </si>
  <si>
    <t xml:space="preserve">مصطفى رمضان </t>
  </si>
  <si>
    <t xml:space="preserve">القاهره - مصر الجديده - ٦ أ شارع السباق الدور ٣ شقه ٣١ </t>
  </si>
  <si>
    <t>01141494236</t>
  </si>
  <si>
    <t>DE21/36</t>
  </si>
  <si>
    <t>مازن سيد</t>
  </si>
  <si>
    <t>الفيوم  باغوص مطعم أولاد ابو الحسن تاني شمال بعد المطعم برج الحمد الدور الثاني علوي الشقه أمام المصعد</t>
  </si>
  <si>
    <t>01005787848</t>
  </si>
  <si>
    <t>01501787856</t>
  </si>
  <si>
    <t>DE21/37</t>
  </si>
  <si>
    <t>سلسله ثري دي مطليه دهب  + قلب</t>
  </si>
  <si>
    <t>البراء محمد</t>
  </si>
  <si>
    <t>الشيخ زايد كمبوند ايتابا فيلا 46</t>
  </si>
  <si>
    <t>01113100012</t>
  </si>
  <si>
    <t>DE21/38</t>
  </si>
  <si>
    <t xml:space="preserve">رقيه محمد </t>
  </si>
  <si>
    <t xml:space="preserve">القاهره-العبور-المول الجديد اللي بعد كارفور جمب بوابة الجولف فوق حواوشي الرفاعي محل </t>
  </si>
  <si>
    <t>01152338657</t>
  </si>
  <si>
    <t>01020715692</t>
  </si>
  <si>
    <t>DE21/39</t>
  </si>
  <si>
    <t xml:space="preserve">انسيال عيون طباعه رجالي </t>
  </si>
  <si>
    <t xml:space="preserve">شيماء مصطفى توفيق </t>
  </si>
  <si>
    <t>الدور التاسع شقه٩٠١ 57أشارع دمشق المعادى</t>
  </si>
  <si>
    <t>01006424738</t>
  </si>
  <si>
    <t>DE21/40</t>
  </si>
  <si>
    <t xml:space="preserve">نهي كرم </t>
  </si>
  <si>
    <t xml:space="preserve"> ٤٤ش عمر المختار لوران الدور السادس شقه ٦٠٢ الإسكندرية</t>
  </si>
  <si>
    <t>01001606921</t>
  </si>
  <si>
    <t>DE21/41</t>
  </si>
  <si>
    <t xml:space="preserve">رضوى علاء </t>
  </si>
  <si>
    <t xml:space="preserve">الرحاب. مجموعة ٦١ عمارة ١٣ شقة ٣٢ </t>
  </si>
  <si>
    <t>01225506020</t>
  </si>
  <si>
    <t>DE21/42</t>
  </si>
  <si>
    <t xml:space="preserve">ماسك مصحف فضي </t>
  </si>
  <si>
    <t>هويدا حسن</t>
  </si>
  <si>
    <t xml:space="preserve">الإسكندرية العجمي الهانوفيل  شارع نادي الجمارك أمام مسجد الرضواني </t>
  </si>
  <si>
    <t>01099912514</t>
  </si>
  <si>
    <t>01066623970</t>
  </si>
  <si>
    <t>DE21/43</t>
  </si>
  <si>
    <t xml:space="preserve">ماسك مطلي دهب + بريسلت جلد </t>
  </si>
  <si>
    <t xml:space="preserve">مهجة المعز </t>
  </si>
  <si>
    <t>القاهره داون تاون مول القطاميه مبنى S2A الدور ٢ التجمع الخامس القاهره الجديده</t>
  </si>
  <si>
    <t>01007645357</t>
  </si>
  <si>
    <t>DE21/44</t>
  </si>
  <si>
    <t>ميداليه عربيه</t>
  </si>
  <si>
    <t>جني محمد</t>
  </si>
  <si>
    <t>محافظة القليوبيه الخانكه عزبة الهادي مستشفى الحميات</t>
  </si>
  <si>
    <t>01003318339</t>
  </si>
  <si>
    <t>DE21/45</t>
  </si>
  <si>
    <t xml:space="preserve">سلسله طباعه عين </t>
  </si>
  <si>
    <t xml:space="preserve">Haneen Hamada </t>
  </si>
  <si>
    <t>الاسكندريه 143 شارع تانيس برج امير السلام الدور ١١ شقه ١١٢</t>
  </si>
  <si>
    <t>01115671080</t>
  </si>
  <si>
    <t>DE21/46</t>
  </si>
  <si>
    <t>نمره عربيه</t>
  </si>
  <si>
    <t>جني الزيني</t>
  </si>
  <si>
    <t>المنصوره شارع محمد فتحي عمارة ابو زيد الدور الاول شقه اتنين</t>
  </si>
  <si>
    <t>01005770167</t>
  </si>
  <si>
    <t>01008970284</t>
  </si>
  <si>
    <t>DE21/47</t>
  </si>
  <si>
    <t>انسيال عيون فضه بيور رجالي طباعه</t>
  </si>
  <si>
    <t xml:space="preserve">محمود نعيم </t>
  </si>
  <si>
    <t xml:space="preserve">البحيرة ، دمنهور،  شبان المسلمين امام  مديرة الأمن الجديدة على اول الشارع محل عصير قصب فخفخينا ادخل الشارع رابع بيت ع ايدك اليمين </t>
  </si>
  <si>
    <t>01029702780</t>
  </si>
  <si>
    <t>01029984018</t>
  </si>
  <si>
    <t>DE21/49</t>
  </si>
  <si>
    <t>سلسله  حب الوان</t>
  </si>
  <si>
    <t xml:space="preserve">نسمه محمد </t>
  </si>
  <si>
    <t>الدقهليه طلخا  شارع الغفارة بجوار مسجد مسعود أمام ابو قاسم</t>
  </si>
  <si>
    <t>‪01018355764‬‏</t>
  </si>
  <si>
    <t>DE21/50</t>
  </si>
  <si>
    <t>سلسله ثري دي فضه بيور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</si>
</sst>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 wrapText="1"/>
    </xf>
    <xf numFmtId="12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 readingOrder="2"/>
      <protection hidden="1"/>
    </xf>
    <xf numFmtId="0" fontId="6" fillId="0" borderId="1" xfId="0" applyFont="1" applyFill="1" applyBorder="1" applyAlignment="1" applyProtection="1">
      <alignment horizontal="right" vertical="center" wrapText="1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right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 readingOrder="2"/>
    </xf>
    <xf numFmtId="0" fontId="8" fillId="0" borderId="1" xfId="0" applyFont="1" applyFill="1" applyBorder="1" applyAlignment="1">
      <alignment horizontal="right" wrapText="1" readingOrder="2"/>
    </xf>
    <xf numFmtId="0" fontId="6" fillId="5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2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wrapText="1" readingOrder="2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zoomScale="90" zoomScaleNormal="90" workbookViewId="0">
      <pane ySplit="1" topLeftCell="A34" activePane="bottomLeft" state="frozen"/>
      <selection pane="bottomLeft" activeCell="D59" sqref="D59"/>
    </sheetView>
  </sheetViews>
  <sheetFormatPr defaultColWidth="9.140625" defaultRowHeight="18.75" x14ac:dyDescent="0.3"/>
  <cols>
    <col min="1" max="1" width="22" style="26" bestFit="1" customWidth="1"/>
    <col min="2" max="2" width="15.5703125" style="15" customWidth="1"/>
    <col min="3" max="3" width="22.7109375" style="16" customWidth="1"/>
    <col min="4" max="4" width="135.85546875" style="27" bestFit="1" customWidth="1"/>
    <col min="5" max="5" width="17.85546875" style="28" bestFit="1" customWidth="1"/>
    <col min="6" max="6" width="17.28515625" style="28" bestFit="1" customWidth="1"/>
    <col min="7" max="7" width="8.28515625" style="26" bestFit="1" customWidth="1"/>
    <col min="8" max="8" width="11.28515625" style="22" bestFit="1" customWidth="1"/>
    <col min="9" max="9" width="11.140625" style="22" bestFit="1" customWidth="1"/>
    <col min="10" max="10" width="35.42578125" style="29" bestFit="1" customWidth="1"/>
    <col min="11" max="11" width="11.28515625" style="30" bestFit="1" customWidth="1"/>
    <col min="12" max="12" width="20.5703125" style="22" bestFit="1" customWidth="1"/>
    <col min="13" max="13" width="7.140625" style="26" bestFit="1" customWidth="1"/>
    <col min="14" max="14" width="9.5703125" style="26" bestFit="1" customWidth="1"/>
    <col min="15" max="15" width="5.85546875" style="26" bestFit="1" customWidth="1"/>
    <col min="16" max="16" width="15.7109375" style="29" bestFit="1" customWidth="1"/>
    <col min="17" max="17" width="55.140625" style="29" bestFit="1" customWidth="1"/>
    <col min="18" max="16384" width="9.140625" style="22"/>
  </cols>
  <sheetData>
    <row r="1" spans="1:17" s="14" customFormat="1" ht="26.25" customHeight="1" x14ac:dyDescent="0.25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x14ac:dyDescent="0.3">
      <c r="A2" s="6" t="s">
        <v>497</v>
      </c>
      <c r="B2" s="15" t="s">
        <v>17</v>
      </c>
      <c r="C2" s="16" t="s">
        <v>338</v>
      </c>
      <c r="D2" s="7" t="s">
        <v>498</v>
      </c>
      <c r="E2" s="6" t="s">
        <v>499</v>
      </c>
      <c r="F2" s="6" t="s">
        <v>500</v>
      </c>
      <c r="G2" s="17"/>
      <c r="H2" s="18" t="s">
        <v>501</v>
      </c>
      <c r="I2" s="17"/>
      <c r="J2" s="6" t="s">
        <v>502</v>
      </c>
      <c r="K2" s="17">
        <v>38</v>
      </c>
      <c r="L2" s="17"/>
      <c r="M2" s="19">
        <v>600</v>
      </c>
      <c r="N2" s="20"/>
      <c r="O2" s="20"/>
      <c r="P2" s="17" t="s">
        <v>366</v>
      </c>
      <c r="Q2" s="21"/>
    </row>
    <row r="3" spans="1:17" x14ac:dyDescent="0.3">
      <c r="A3" s="6" t="s">
        <v>415</v>
      </c>
      <c r="B3" s="15" t="s">
        <v>18</v>
      </c>
      <c r="C3" s="16" t="s">
        <v>215</v>
      </c>
      <c r="D3" s="7" t="s">
        <v>416</v>
      </c>
      <c r="E3" s="6" t="s">
        <v>417</v>
      </c>
      <c r="F3" s="6"/>
      <c r="G3" s="17"/>
      <c r="H3" s="18" t="s">
        <v>418</v>
      </c>
      <c r="I3" s="17"/>
      <c r="J3" s="6" t="s">
        <v>419</v>
      </c>
      <c r="K3" s="17">
        <v>22</v>
      </c>
      <c r="L3" s="17"/>
      <c r="M3" s="19">
        <v>690</v>
      </c>
      <c r="N3" s="20"/>
      <c r="O3" s="20"/>
      <c r="P3" s="17" t="s">
        <v>366</v>
      </c>
      <c r="Q3" s="21"/>
    </row>
    <row r="4" spans="1:17" x14ac:dyDescent="0.3">
      <c r="A4" s="6" t="s">
        <v>455</v>
      </c>
      <c r="B4" s="15" t="s">
        <v>17</v>
      </c>
      <c r="C4" s="16" t="s">
        <v>350</v>
      </c>
      <c r="D4" s="7" t="s">
        <v>456</v>
      </c>
      <c r="E4" s="6" t="s">
        <v>457</v>
      </c>
      <c r="F4" s="6"/>
      <c r="G4" s="17"/>
      <c r="H4" s="18" t="s">
        <v>458</v>
      </c>
      <c r="I4" s="17"/>
      <c r="J4" s="6" t="s">
        <v>397</v>
      </c>
      <c r="K4" s="17">
        <v>30</v>
      </c>
      <c r="L4" s="17"/>
      <c r="M4" s="19">
        <v>410</v>
      </c>
      <c r="N4" s="20"/>
      <c r="O4" s="20"/>
      <c r="P4" s="17" t="s">
        <v>366</v>
      </c>
      <c r="Q4" s="21"/>
    </row>
    <row r="5" spans="1:17" x14ac:dyDescent="0.3">
      <c r="A5" s="6" t="s">
        <v>573</v>
      </c>
      <c r="B5" s="15" t="s">
        <v>19</v>
      </c>
      <c r="C5" s="16" t="s">
        <v>267</v>
      </c>
      <c r="D5" s="7" t="s">
        <v>574</v>
      </c>
      <c r="E5" s="6" t="s">
        <v>575</v>
      </c>
      <c r="F5" s="6"/>
      <c r="G5" s="17"/>
      <c r="H5" s="18" t="s">
        <v>576</v>
      </c>
      <c r="I5" s="17"/>
      <c r="J5" s="6" t="s">
        <v>425</v>
      </c>
      <c r="K5" s="17">
        <v>53</v>
      </c>
      <c r="L5" s="17"/>
      <c r="M5" s="19">
        <v>385</v>
      </c>
      <c r="N5" s="20"/>
      <c r="O5" s="20"/>
      <c r="P5" s="17" t="s">
        <v>366</v>
      </c>
      <c r="Q5" s="21"/>
    </row>
    <row r="6" spans="1:17" x14ac:dyDescent="0.3">
      <c r="A6" s="6" t="s">
        <v>526</v>
      </c>
      <c r="B6" s="15" t="s">
        <v>18</v>
      </c>
      <c r="C6" s="16" t="s">
        <v>16</v>
      </c>
      <c r="D6" s="7" t="s">
        <v>527</v>
      </c>
      <c r="E6" s="6" t="s">
        <v>528</v>
      </c>
      <c r="F6" s="6" t="s">
        <v>529</v>
      </c>
      <c r="G6" s="17"/>
      <c r="H6" s="18" t="s">
        <v>530</v>
      </c>
      <c r="I6" s="17"/>
      <c r="J6" s="6" t="s">
        <v>531</v>
      </c>
      <c r="K6" s="17">
        <v>44</v>
      </c>
      <c r="L6" s="17"/>
      <c r="M6" s="19">
        <v>380</v>
      </c>
      <c r="N6" s="20"/>
      <c r="O6" s="20"/>
      <c r="P6" s="17" t="s">
        <v>366</v>
      </c>
      <c r="Q6" s="21"/>
    </row>
    <row r="7" spans="1:17" x14ac:dyDescent="0.3">
      <c r="A7" s="6" t="s">
        <v>373</v>
      </c>
      <c r="B7" s="15" t="s">
        <v>18</v>
      </c>
      <c r="C7" s="16" t="s">
        <v>352</v>
      </c>
      <c r="D7" s="7" t="s">
        <v>374</v>
      </c>
      <c r="E7" s="6" t="s">
        <v>375</v>
      </c>
      <c r="F7" s="6"/>
      <c r="G7" s="17"/>
      <c r="H7" s="18" t="s">
        <v>376</v>
      </c>
      <c r="I7" s="17"/>
      <c r="J7" s="6" t="s">
        <v>377</v>
      </c>
      <c r="K7" s="17">
        <v>13</v>
      </c>
      <c r="L7" s="17"/>
      <c r="M7" s="19">
        <f>300+30+50+30-200</f>
        <v>210</v>
      </c>
      <c r="N7" s="20"/>
      <c r="O7" s="20"/>
      <c r="P7" s="17" t="s">
        <v>366</v>
      </c>
      <c r="Q7" s="21"/>
    </row>
    <row r="8" spans="1:17" x14ac:dyDescent="0.3">
      <c r="A8" s="6" t="s">
        <v>508</v>
      </c>
      <c r="B8" s="15" t="s">
        <v>17</v>
      </c>
      <c r="C8" s="16" t="s">
        <v>253</v>
      </c>
      <c r="D8" s="7" t="s">
        <v>509</v>
      </c>
      <c r="E8" s="6" t="s">
        <v>510</v>
      </c>
      <c r="F8" s="6"/>
      <c r="G8" s="17"/>
      <c r="H8" s="18" t="s">
        <v>511</v>
      </c>
      <c r="I8" s="17"/>
      <c r="J8" s="6" t="s">
        <v>507</v>
      </c>
      <c r="K8" s="17">
        <v>40</v>
      </c>
      <c r="L8" s="17"/>
      <c r="M8" s="19">
        <v>410</v>
      </c>
      <c r="N8" s="20"/>
      <c r="O8" s="20"/>
      <c r="P8" s="17" t="s">
        <v>366</v>
      </c>
      <c r="Q8" s="21"/>
    </row>
    <row r="9" spans="1:17" x14ac:dyDescent="0.3">
      <c r="A9" s="8" t="s">
        <v>459</v>
      </c>
      <c r="B9" s="15" t="s">
        <v>18</v>
      </c>
      <c r="C9" s="16" t="s">
        <v>213</v>
      </c>
      <c r="D9" s="23" t="s">
        <v>460</v>
      </c>
      <c r="E9" s="8" t="s">
        <v>461</v>
      </c>
      <c r="F9" s="8" t="s">
        <v>462</v>
      </c>
      <c r="G9" s="21"/>
      <c r="H9" s="18" t="s">
        <v>463</v>
      </c>
      <c r="I9" s="21"/>
      <c r="J9" s="8" t="s">
        <v>464</v>
      </c>
      <c r="K9" s="24"/>
      <c r="L9" s="21"/>
      <c r="M9" s="21">
        <v>710</v>
      </c>
      <c r="N9" s="21"/>
      <c r="O9" s="21"/>
      <c r="P9" s="21" t="s">
        <v>366</v>
      </c>
      <c r="Q9" s="21"/>
    </row>
    <row r="10" spans="1:17" x14ac:dyDescent="0.3">
      <c r="A10" s="6" t="s">
        <v>445</v>
      </c>
      <c r="B10" s="15" t="s">
        <v>17</v>
      </c>
      <c r="C10" s="16" t="s">
        <v>338</v>
      </c>
      <c r="D10" s="7" t="s">
        <v>446</v>
      </c>
      <c r="E10" s="6" t="s">
        <v>447</v>
      </c>
      <c r="F10" s="6"/>
      <c r="G10" s="17"/>
      <c r="H10" s="18" t="s">
        <v>448</v>
      </c>
      <c r="I10" s="17"/>
      <c r="J10" s="6" t="s">
        <v>444</v>
      </c>
      <c r="K10" s="17">
        <v>28</v>
      </c>
      <c r="L10" s="17"/>
      <c r="M10" s="19">
        <v>660</v>
      </c>
      <c r="N10" s="20"/>
      <c r="O10" s="20"/>
      <c r="P10" s="17" t="s">
        <v>366</v>
      </c>
      <c r="Q10" s="21"/>
    </row>
    <row r="11" spans="1:17" x14ac:dyDescent="0.3">
      <c r="A11" s="6" t="s">
        <v>440</v>
      </c>
      <c r="B11" s="15" t="s">
        <v>19</v>
      </c>
      <c r="C11" s="16" t="s">
        <v>261</v>
      </c>
      <c r="D11" s="7" t="s">
        <v>441</v>
      </c>
      <c r="E11" s="6" t="s">
        <v>442</v>
      </c>
      <c r="F11" s="6"/>
      <c r="G11" s="17"/>
      <c r="H11" s="18" t="s">
        <v>443</v>
      </c>
      <c r="I11" s="17"/>
      <c r="J11" s="6" t="s">
        <v>444</v>
      </c>
      <c r="K11" s="17">
        <v>27</v>
      </c>
      <c r="L11" s="17"/>
      <c r="M11" s="19">
        <v>690</v>
      </c>
      <c r="N11" s="20"/>
      <c r="O11" s="20"/>
      <c r="P11" s="17" t="s">
        <v>366</v>
      </c>
      <c r="Q11" s="21"/>
    </row>
    <row r="12" spans="1:17" x14ac:dyDescent="0.3">
      <c r="A12" s="6" t="s">
        <v>537</v>
      </c>
      <c r="B12" s="15" t="s">
        <v>27</v>
      </c>
      <c r="C12" s="16" t="s">
        <v>27</v>
      </c>
      <c r="D12" s="7" t="s">
        <v>538</v>
      </c>
      <c r="E12" s="6" t="s">
        <v>539</v>
      </c>
      <c r="F12" s="6" t="s">
        <v>540</v>
      </c>
      <c r="G12" s="17"/>
      <c r="H12" s="18" t="s">
        <v>541</v>
      </c>
      <c r="I12" s="17"/>
      <c r="J12" s="6" t="s">
        <v>542</v>
      </c>
      <c r="K12" s="17">
        <v>46</v>
      </c>
      <c r="L12" s="17"/>
      <c r="M12" s="19">
        <v>425</v>
      </c>
      <c r="N12" s="20"/>
      <c r="O12" s="20"/>
      <c r="P12" s="17" t="s">
        <v>366</v>
      </c>
      <c r="Q12" s="21"/>
    </row>
    <row r="13" spans="1:17" x14ac:dyDescent="0.3">
      <c r="A13" s="6" t="s">
        <v>516</v>
      </c>
      <c r="B13" s="15" t="s">
        <v>19</v>
      </c>
      <c r="C13" s="16" t="s">
        <v>364</v>
      </c>
      <c r="D13" s="7" t="s">
        <v>517</v>
      </c>
      <c r="E13" s="6" t="s">
        <v>518</v>
      </c>
      <c r="F13" s="6"/>
      <c r="G13" s="17"/>
      <c r="H13" s="18" t="s">
        <v>519</v>
      </c>
      <c r="I13" s="17"/>
      <c r="J13" s="6" t="s">
        <v>520</v>
      </c>
      <c r="K13" s="17">
        <v>42</v>
      </c>
      <c r="L13" s="17"/>
      <c r="M13" s="19">
        <v>660</v>
      </c>
      <c r="N13" s="20"/>
      <c r="O13" s="20"/>
      <c r="P13" s="17" t="s">
        <v>366</v>
      </c>
      <c r="Q13" s="21"/>
    </row>
    <row r="14" spans="1:17" x14ac:dyDescent="0.3">
      <c r="A14" s="6" t="s">
        <v>598</v>
      </c>
      <c r="B14" s="15" t="s">
        <v>19</v>
      </c>
      <c r="C14" s="16" t="s">
        <v>260</v>
      </c>
      <c r="D14" s="7" t="s">
        <v>599</v>
      </c>
      <c r="E14" s="6" t="s">
        <v>600</v>
      </c>
      <c r="F14" s="6"/>
      <c r="G14" s="17"/>
      <c r="H14" s="18" t="s">
        <v>601</v>
      </c>
      <c r="I14" s="17"/>
      <c r="J14" s="6" t="s">
        <v>602</v>
      </c>
      <c r="K14" s="17">
        <v>58</v>
      </c>
      <c r="L14" s="17"/>
      <c r="M14" s="19">
        <f>385-150</f>
        <v>235</v>
      </c>
      <c r="N14" s="20"/>
      <c r="O14" s="20"/>
      <c r="P14" s="17" t="s">
        <v>366</v>
      </c>
      <c r="Q14" s="21"/>
    </row>
    <row r="15" spans="1:17" x14ac:dyDescent="0.3">
      <c r="A15" s="6" t="s">
        <v>436</v>
      </c>
      <c r="B15" s="15" t="s">
        <v>37</v>
      </c>
      <c r="C15" s="16" t="s">
        <v>89</v>
      </c>
      <c r="D15" s="7" t="s">
        <v>437</v>
      </c>
      <c r="E15" s="6" t="s">
        <v>438</v>
      </c>
      <c r="F15" s="6"/>
      <c r="G15" s="17"/>
      <c r="H15" s="18" t="s">
        <v>439</v>
      </c>
      <c r="I15" s="17"/>
      <c r="J15" s="6" t="s">
        <v>397</v>
      </c>
      <c r="K15" s="17">
        <v>26</v>
      </c>
      <c r="L15" s="17"/>
      <c r="M15" s="19">
        <v>385</v>
      </c>
      <c r="N15" s="20"/>
      <c r="O15" s="20"/>
      <c r="P15" s="17" t="s">
        <v>366</v>
      </c>
      <c r="Q15" s="21"/>
    </row>
    <row r="16" spans="1:17" x14ac:dyDescent="0.3">
      <c r="A16" s="6" t="s">
        <v>388</v>
      </c>
      <c r="B16" s="15" t="s">
        <v>36</v>
      </c>
      <c r="C16" s="16" t="s">
        <v>275</v>
      </c>
      <c r="D16" s="7" t="s">
        <v>389</v>
      </c>
      <c r="E16" s="6" t="s">
        <v>390</v>
      </c>
      <c r="F16" s="6"/>
      <c r="G16" s="17"/>
      <c r="H16" s="18" t="s">
        <v>391</v>
      </c>
      <c r="I16" s="17"/>
      <c r="J16" s="6" t="s">
        <v>392</v>
      </c>
      <c r="K16" s="17">
        <v>16</v>
      </c>
      <c r="L16" s="17"/>
      <c r="M16" s="19">
        <f>505-150</f>
        <v>355</v>
      </c>
      <c r="N16" s="20"/>
      <c r="O16" s="20"/>
      <c r="P16" s="17" t="s">
        <v>366</v>
      </c>
      <c r="Q16" s="21"/>
    </row>
    <row r="17" spans="1:17" x14ac:dyDescent="0.3">
      <c r="A17" s="6" t="s">
        <v>582</v>
      </c>
      <c r="B17" s="15" t="s">
        <v>19</v>
      </c>
      <c r="C17" s="16" t="s">
        <v>364</v>
      </c>
      <c r="D17" s="7" t="s">
        <v>583</v>
      </c>
      <c r="E17" s="6" t="s">
        <v>584</v>
      </c>
      <c r="F17" s="6" t="s">
        <v>585</v>
      </c>
      <c r="G17" s="17"/>
      <c r="H17" s="18" t="s">
        <v>586</v>
      </c>
      <c r="I17" s="17"/>
      <c r="J17" s="6" t="s">
        <v>587</v>
      </c>
      <c r="K17" s="17">
        <v>55</v>
      </c>
      <c r="L17" s="17"/>
      <c r="M17" s="19">
        <f>415+300</f>
        <v>715</v>
      </c>
      <c r="N17" s="20"/>
      <c r="O17" s="20"/>
      <c r="P17" s="17" t="s">
        <v>366</v>
      </c>
      <c r="Q17" s="21"/>
    </row>
    <row r="18" spans="1:17" ht="37.5" x14ac:dyDescent="0.3">
      <c r="A18" s="6" t="s">
        <v>609</v>
      </c>
      <c r="B18" s="15" t="s">
        <v>20</v>
      </c>
      <c r="C18" s="16" t="s">
        <v>166</v>
      </c>
      <c r="D18" s="7" t="s">
        <v>610</v>
      </c>
      <c r="E18" s="6" t="s">
        <v>611</v>
      </c>
      <c r="F18" s="6" t="s">
        <v>612</v>
      </c>
      <c r="G18" s="17"/>
      <c r="H18" s="18" t="s">
        <v>613</v>
      </c>
      <c r="I18" s="17"/>
      <c r="J18" s="6" t="s">
        <v>614</v>
      </c>
      <c r="K18" s="17">
        <v>61</v>
      </c>
      <c r="L18" s="17"/>
      <c r="M18" s="19">
        <v>0</v>
      </c>
      <c r="N18" s="20"/>
      <c r="O18" s="20"/>
      <c r="P18" s="17" t="s">
        <v>366</v>
      </c>
      <c r="Q18" s="21"/>
    </row>
    <row r="19" spans="1:17" x14ac:dyDescent="0.3">
      <c r="A19" s="6" t="s">
        <v>398</v>
      </c>
      <c r="B19" s="15" t="s">
        <v>17</v>
      </c>
      <c r="C19" s="16" t="s">
        <v>356</v>
      </c>
      <c r="D19" s="7" t="s">
        <v>399</v>
      </c>
      <c r="E19" s="6" t="s">
        <v>400</v>
      </c>
      <c r="F19" s="6" t="s">
        <v>401</v>
      </c>
      <c r="G19" s="17"/>
      <c r="H19" s="18" t="s">
        <v>402</v>
      </c>
      <c r="I19" s="17"/>
      <c r="J19" s="6" t="s">
        <v>403</v>
      </c>
      <c r="K19" s="17">
        <v>19</v>
      </c>
      <c r="L19" s="17"/>
      <c r="M19" s="19">
        <v>490</v>
      </c>
      <c r="N19" s="20"/>
      <c r="O19" s="20"/>
      <c r="P19" s="17" t="s">
        <v>366</v>
      </c>
      <c r="Q19" s="21"/>
    </row>
    <row r="20" spans="1:17" x14ac:dyDescent="0.3">
      <c r="A20" s="6" t="s">
        <v>404</v>
      </c>
      <c r="B20" s="15" t="s">
        <v>18</v>
      </c>
      <c r="C20" s="16" t="s">
        <v>352</v>
      </c>
      <c r="D20" s="7" t="s">
        <v>405</v>
      </c>
      <c r="E20" s="6" t="s">
        <v>406</v>
      </c>
      <c r="F20" s="6"/>
      <c r="G20" s="17"/>
      <c r="H20" s="18" t="s">
        <v>407</v>
      </c>
      <c r="I20" s="17"/>
      <c r="J20" s="6" t="s">
        <v>408</v>
      </c>
      <c r="K20" s="17">
        <v>20</v>
      </c>
      <c r="L20" s="17"/>
      <c r="M20" s="19">
        <v>410</v>
      </c>
      <c r="N20" s="20"/>
      <c r="O20" s="20"/>
      <c r="P20" s="17" t="s">
        <v>366</v>
      </c>
      <c r="Q20" s="21"/>
    </row>
    <row r="21" spans="1:17" x14ac:dyDescent="0.3">
      <c r="A21" s="6" t="s">
        <v>480</v>
      </c>
      <c r="B21" s="15" t="s">
        <v>18</v>
      </c>
      <c r="C21" s="16" t="s">
        <v>353</v>
      </c>
      <c r="D21" s="7" t="s">
        <v>481</v>
      </c>
      <c r="E21" s="6" t="s">
        <v>482</v>
      </c>
      <c r="F21" s="6" t="s">
        <v>483</v>
      </c>
      <c r="G21" s="17"/>
      <c r="H21" s="18" t="s">
        <v>484</v>
      </c>
      <c r="I21" s="17"/>
      <c r="J21" s="6" t="s">
        <v>485</v>
      </c>
      <c r="K21" s="17">
        <v>35</v>
      </c>
      <c r="L21" s="17"/>
      <c r="M21" s="19">
        <v>380</v>
      </c>
      <c r="N21" s="20"/>
      <c r="O21" s="20"/>
      <c r="P21" s="17" t="s">
        <v>366</v>
      </c>
      <c r="Q21" s="21"/>
    </row>
    <row r="22" spans="1:17" x14ac:dyDescent="0.3">
      <c r="A22" s="6" t="s">
        <v>615</v>
      </c>
      <c r="B22" s="15" t="s">
        <v>22</v>
      </c>
      <c r="C22" s="16" t="s">
        <v>177</v>
      </c>
      <c r="D22" s="7" t="s">
        <v>616</v>
      </c>
      <c r="E22" s="6" t="s">
        <v>617</v>
      </c>
      <c r="F22" s="6"/>
      <c r="G22" s="17"/>
      <c r="H22" s="18" t="s">
        <v>618</v>
      </c>
      <c r="I22" s="17"/>
      <c r="J22" s="6" t="s">
        <v>619</v>
      </c>
      <c r="K22" s="17">
        <v>62</v>
      </c>
      <c r="L22" s="17"/>
      <c r="M22" s="19">
        <f>1155-400</f>
        <v>755</v>
      </c>
      <c r="N22" s="20"/>
      <c r="O22" s="20"/>
      <c r="P22" s="17" t="s">
        <v>366</v>
      </c>
      <c r="Q22" s="21"/>
    </row>
    <row r="23" spans="1:17" x14ac:dyDescent="0.3">
      <c r="A23" s="6" t="s">
        <v>449</v>
      </c>
      <c r="B23" s="15" t="s">
        <v>22</v>
      </c>
      <c r="C23" s="16" t="s">
        <v>184</v>
      </c>
      <c r="D23" s="7" t="s">
        <v>450</v>
      </c>
      <c r="E23" s="6" t="s">
        <v>451</v>
      </c>
      <c r="F23" s="6" t="s">
        <v>452</v>
      </c>
      <c r="G23" s="17"/>
      <c r="H23" s="18" t="s">
        <v>453</v>
      </c>
      <c r="I23" s="17"/>
      <c r="J23" s="6" t="s">
        <v>454</v>
      </c>
      <c r="K23" s="17">
        <v>29</v>
      </c>
      <c r="L23" s="17"/>
      <c r="M23" s="19">
        <v>445</v>
      </c>
      <c r="N23" s="20"/>
      <c r="O23" s="20"/>
      <c r="P23" s="17" t="s">
        <v>366</v>
      </c>
      <c r="Q23" s="21"/>
    </row>
    <row r="24" spans="1:17" x14ac:dyDescent="0.3">
      <c r="A24" s="6" t="s">
        <v>569</v>
      </c>
      <c r="B24" s="15" t="s">
        <v>17</v>
      </c>
      <c r="C24" s="16" t="s">
        <v>226</v>
      </c>
      <c r="D24" s="7" t="s">
        <v>570</v>
      </c>
      <c r="E24" s="6" t="s">
        <v>571</v>
      </c>
      <c r="F24" s="6"/>
      <c r="G24" s="17"/>
      <c r="H24" s="18" t="s">
        <v>572</v>
      </c>
      <c r="I24" s="17"/>
      <c r="J24" s="6" t="s">
        <v>425</v>
      </c>
      <c r="K24" s="17">
        <v>52</v>
      </c>
      <c r="L24" s="17"/>
      <c r="M24" s="19">
        <v>410</v>
      </c>
      <c r="N24" s="20"/>
      <c r="O24" s="20"/>
      <c r="P24" s="17" t="s">
        <v>366</v>
      </c>
      <c r="Q24" s="21"/>
    </row>
    <row r="25" spans="1:17" x14ac:dyDescent="0.3">
      <c r="A25" s="6" t="s">
        <v>465</v>
      </c>
      <c r="B25" s="15" t="s">
        <v>17</v>
      </c>
      <c r="C25" s="16" t="s">
        <v>151</v>
      </c>
      <c r="D25" s="7" t="s">
        <v>466</v>
      </c>
      <c r="E25" s="6" t="s">
        <v>467</v>
      </c>
      <c r="F25" s="6"/>
      <c r="G25" s="17"/>
      <c r="H25" s="18" t="s">
        <v>468</v>
      </c>
      <c r="I25" s="17"/>
      <c r="J25" s="6" t="s">
        <v>469</v>
      </c>
      <c r="K25" s="17">
        <v>31</v>
      </c>
      <c r="L25" s="17"/>
      <c r="M25" s="19">
        <v>930</v>
      </c>
      <c r="N25" s="20"/>
      <c r="O25" s="20"/>
      <c r="P25" s="17" t="s">
        <v>366</v>
      </c>
      <c r="Q25" s="21"/>
    </row>
    <row r="26" spans="1:17" x14ac:dyDescent="0.3">
      <c r="A26" s="6" t="s">
        <v>577</v>
      </c>
      <c r="B26" s="15" t="s">
        <v>17</v>
      </c>
      <c r="C26" s="16" t="s">
        <v>151</v>
      </c>
      <c r="D26" s="7" t="s">
        <v>578</v>
      </c>
      <c r="E26" s="6" t="s">
        <v>579</v>
      </c>
      <c r="F26" s="6"/>
      <c r="G26" s="17"/>
      <c r="H26" s="18" t="s">
        <v>580</v>
      </c>
      <c r="I26" s="17"/>
      <c r="J26" s="6" t="s">
        <v>581</v>
      </c>
      <c r="K26" s="17">
        <v>54</v>
      </c>
      <c r="L26" s="17"/>
      <c r="M26" s="19">
        <v>350</v>
      </c>
      <c r="N26" s="20"/>
      <c r="O26" s="20"/>
      <c r="P26" s="17" t="s">
        <v>366</v>
      </c>
      <c r="Q26" s="21"/>
    </row>
    <row r="27" spans="1:17" ht="37.5" x14ac:dyDescent="0.3">
      <c r="A27" s="6" t="s">
        <v>543</v>
      </c>
      <c r="B27" s="15" t="s">
        <v>26</v>
      </c>
      <c r="C27" s="16" t="s">
        <v>169</v>
      </c>
      <c r="D27" s="7" t="s">
        <v>544</v>
      </c>
      <c r="E27" s="6" t="s">
        <v>545</v>
      </c>
      <c r="F27" s="6"/>
      <c r="G27" s="17"/>
      <c r="H27" s="18" t="s">
        <v>546</v>
      </c>
      <c r="I27" s="17"/>
      <c r="J27" s="6" t="s">
        <v>547</v>
      </c>
      <c r="K27" s="17">
        <v>47</v>
      </c>
      <c r="L27" s="17"/>
      <c r="M27" s="19">
        <v>590</v>
      </c>
      <c r="N27" s="20"/>
      <c r="O27" s="20"/>
      <c r="P27" s="17" t="s">
        <v>366</v>
      </c>
      <c r="Q27" s="21" t="s">
        <v>548</v>
      </c>
    </row>
    <row r="28" spans="1:17" x14ac:dyDescent="0.3">
      <c r="A28" s="6" t="s">
        <v>559</v>
      </c>
      <c r="B28" s="15" t="s">
        <v>18</v>
      </c>
      <c r="C28" s="16" t="s">
        <v>213</v>
      </c>
      <c r="D28" s="7" t="s">
        <v>560</v>
      </c>
      <c r="E28" s="6" t="s">
        <v>561</v>
      </c>
      <c r="F28" s="6"/>
      <c r="G28" s="17"/>
      <c r="H28" s="18" t="s">
        <v>562</v>
      </c>
      <c r="I28" s="17"/>
      <c r="J28" s="6" t="s">
        <v>469</v>
      </c>
      <c r="K28" s="17">
        <v>50</v>
      </c>
      <c r="L28" s="17"/>
      <c r="M28" s="19">
        <f>330*3+90-300</f>
        <v>780</v>
      </c>
      <c r="N28" s="20"/>
      <c r="O28" s="20"/>
      <c r="P28" s="17" t="s">
        <v>366</v>
      </c>
      <c r="Q28" s="21"/>
    </row>
    <row r="29" spans="1:17" ht="37.5" x14ac:dyDescent="0.3">
      <c r="A29" s="6" t="s">
        <v>553</v>
      </c>
      <c r="B29" s="15" t="s">
        <v>30</v>
      </c>
      <c r="C29" s="16" t="s">
        <v>30</v>
      </c>
      <c r="D29" s="7" t="s">
        <v>554</v>
      </c>
      <c r="E29" s="6" t="s">
        <v>555</v>
      </c>
      <c r="F29" s="6" t="s">
        <v>556</v>
      </c>
      <c r="G29" s="17"/>
      <c r="H29" s="18" t="s">
        <v>557</v>
      </c>
      <c r="I29" s="17"/>
      <c r="J29" s="6" t="s">
        <v>558</v>
      </c>
      <c r="K29" s="17">
        <v>49</v>
      </c>
      <c r="L29" s="17"/>
      <c r="M29" s="19">
        <v>665</v>
      </c>
      <c r="N29" s="20"/>
      <c r="O29" s="20"/>
      <c r="P29" s="17" t="s">
        <v>366</v>
      </c>
      <c r="Q29" s="21"/>
    </row>
    <row r="30" spans="1:17" x14ac:dyDescent="0.3">
      <c r="A30" s="6" t="s">
        <v>470</v>
      </c>
      <c r="B30" s="15" t="s">
        <v>17</v>
      </c>
      <c r="D30" s="7" t="s">
        <v>471</v>
      </c>
      <c r="E30" s="6" t="s">
        <v>472</v>
      </c>
      <c r="F30" s="6"/>
      <c r="G30" s="17"/>
      <c r="H30" s="18" t="s">
        <v>473</v>
      </c>
      <c r="I30" s="17"/>
      <c r="J30" s="6" t="s">
        <v>408</v>
      </c>
      <c r="K30" s="17">
        <v>33</v>
      </c>
      <c r="L30" s="17"/>
      <c r="M30" s="19">
        <v>380</v>
      </c>
      <c r="N30" s="20"/>
      <c r="O30" s="20"/>
      <c r="P30" s="17" t="s">
        <v>366</v>
      </c>
      <c r="Q30" s="21" t="s">
        <v>474</v>
      </c>
    </row>
    <row r="31" spans="1:17" x14ac:dyDescent="0.3">
      <c r="A31" s="6" t="s">
        <v>563</v>
      </c>
      <c r="B31" s="15" t="s">
        <v>17</v>
      </c>
      <c r="C31" s="25" t="s">
        <v>160</v>
      </c>
      <c r="D31" s="7" t="s">
        <v>564</v>
      </c>
      <c r="E31" s="6" t="s">
        <v>565</v>
      </c>
      <c r="F31" s="6" t="s">
        <v>566</v>
      </c>
      <c r="G31" s="17"/>
      <c r="H31" s="18" t="s">
        <v>567</v>
      </c>
      <c r="I31" s="17"/>
      <c r="J31" s="6" t="s">
        <v>568</v>
      </c>
      <c r="K31" s="17">
        <v>51</v>
      </c>
      <c r="L31" s="17"/>
      <c r="M31" s="19">
        <v>410</v>
      </c>
      <c r="N31" s="20"/>
      <c r="O31" s="20"/>
      <c r="P31" s="17" t="s">
        <v>366</v>
      </c>
      <c r="Q31" s="21"/>
    </row>
    <row r="32" spans="1:17" x14ac:dyDescent="0.3">
      <c r="A32" s="6" t="s">
        <v>549</v>
      </c>
      <c r="B32" s="15" t="s">
        <v>17</v>
      </c>
      <c r="C32" s="16" t="s">
        <v>255</v>
      </c>
      <c r="D32" s="7" t="s">
        <v>550</v>
      </c>
      <c r="E32" s="6" t="s">
        <v>551</v>
      </c>
      <c r="F32" s="6"/>
      <c r="G32" s="17"/>
      <c r="H32" s="18" t="s">
        <v>552</v>
      </c>
      <c r="I32" s="17"/>
      <c r="J32" s="6" t="s">
        <v>520</v>
      </c>
      <c r="K32" s="17">
        <v>48</v>
      </c>
      <c r="L32" s="17"/>
      <c r="M32" s="19">
        <v>410</v>
      </c>
      <c r="N32" s="20"/>
      <c r="O32" s="20"/>
      <c r="P32" s="17" t="s">
        <v>366</v>
      </c>
      <c r="Q32" s="21"/>
    </row>
    <row r="33" spans="1:17" x14ac:dyDescent="0.3">
      <c r="A33" s="6" t="s">
        <v>588</v>
      </c>
      <c r="B33" s="15" t="s">
        <v>17</v>
      </c>
      <c r="C33" s="16" t="s">
        <v>356</v>
      </c>
      <c r="D33" s="7" t="s">
        <v>589</v>
      </c>
      <c r="E33" s="6" t="s">
        <v>590</v>
      </c>
      <c r="F33" s="6"/>
      <c r="G33" s="17"/>
      <c r="H33" s="18" t="s">
        <v>591</v>
      </c>
      <c r="I33" s="17"/>
      <c r="J33" s="6" t="s">
        <v>592</v>
      </c>
      <c r="K33" s="17">
        <v>15</v>
      </c>
      <c r="L33" s="17"/>
      <c r="M33" s="19">
        <f>430+50+100</f>
        <v>580</v>
      </c>
      <c r="N33" s="20"/>
      <c r="O33" s="20"/>
      <c r="P33" s="17" t="s">
        <v>366</v>
      </c>
      <c r="Q33" s="21"/>
    </row>
    <row r="34" spans="1:17" x14ac:dyDescent="0.3">
      <c r="A34" s="6" t="s">
        <v>486</v>
      </c>
      <c r="B34" s="15" t="s">
        <v>33</v>
      </c>
      <c r="C34" s="16" t="s">
        <v>41</v>
      </c>
      <c r="D34" s="7" t="s">
        <v>487</v>
      </c>
      <c r="E34" s="6" t="s">
        <v>488</v>
      </c>
      <c r="F34" s="6"/>
      <c r="G34" s="17"/>
      <c r="H34" s="18" t="s">
        <v>489</v>
      </c>
      <c r="I34" s="17"/>
      <c r="J34" s="6" t="s">
        <v>490</v>
      </c>
      <c r="K34" s="17">
        <v>36</v>
      </c>
      <c r="L34" s="17"/>
      <c r="M34" s="19">
        <v>405</v>
      </c>
      <c r="N34" s="20"/>
      <c r="O34" s="20"/>
      <c r="P34" s="17" t="s">
        <v>366</v>
      </c>
      <c r="Q34" s="21"/>
    </row>
    <row r="35" spans="1:17" x14ac:dyDescent="0.3">
      <c r="A35" s="6" t="s">
        <v>393</v>
      </c>
      <c r="B35" s="15" t="s">
        <v>33</v>
      </c>
      <c r="C35" s="25" t="s">
        <v>224</v>
      </c>
      <c r="D35" s="7" t="s">
        <v>394</v>
      </c>
      <c r="E35" s="6" t="s">
        <v>395</v>
      </c>
      <c r="F35" s="6"/>
      <c r="G35" s="17"/>
      <c r="H35" s="18" t="s">
        <v>396</v>
      </c>
      <c r="I35" s="17"/>
      <c r="J35" s="6" t="s">
        <v>397</v>
      </c>
      <c r="K35" s="17">
        <v>17</v>
      </c>
      <c r="L35" s="17"/>
      <c r="M35" s="19">
        <v>410</v>
      </c>
      <c r="N35" s="20"/>
      <c r="O35" s="20"/>
      <c r="P35" s="17" t="s">
        <v>366</v>
      </c>
      <c r="Q35" s="21"/>
    </row>
    <row r="36" spans="1:17" x14ac:dyDescent="0.3">
      <c r="A36" s="6" t="s">
        <v>603</v>
      </c>
      <c r="B36" s="15" t="s">
        <v>22</v>
      </c>
      <c r="C36" s="16" t="s">
        <v>184</v>
      </c>
      <c r="D36" s="7" t="s">
        <v>604</v>
      </c>
      <c r="E36" s="6" t="s">
        <v>605</v>
      </c>
      <c r="F36" s="6" t="s">
        <v>606</v>
      </c>
      <c r="G36" s="17"/>
      <c r="H36" s="18" t="s">
        <v>607</v>
      </c>
      <c r="I36" s="17"/>
      <c r="J36" s="6" t="s">
        <v>608</v>
      </c>
      <c r="K36" s="17">
        <v>46</v>
      </c>
      <c r="L36" s="17"/>
      <c r="M36" s="19">
        <v>1320</v>
      </c>
      <c r="N36" s="20"/>
      <c r="O36" s="20"/>
      <c r="P36" s="17" t="s">
        <v>366</v>
      </c>
      <c r="Q36" s="21"/>
    </row>
    <row r="37" spans="1:17" x14ac:dyDescent="0.3">
      <c r="A37" s="6" t="s">
        <v>383</v>
      </c>
      <c r="B37" s="15" t="s">
        <v>25</v>
      </c>
      <c r="C37" s="16" t="s">
        <v>316</v>
      </c>
      <c r="D37" s="7" t="s">
        <v>384</v>
      </c>
      <c r="E37" s="6" t="s">
        <v>385</v>
      </c>
      <c r="F37" s="6"/>
      <c r="G37" s="17"/>
      <c r="H37" s="18" t="s">
        <v>386</v>
      </c>
      <c r="I37" s="17"/>
      <c r="J37" s="6" t="s">
        <v>387</v>
      </c>
      <c r="K37" s="17">
        <v>15</v>
      </c>
      <c r="L37" s="17"/>
      <c r="M37" s="19">
        <v>345</v>
      </c>
      <c r="N37" s="20"/>
      <c r="O37" s="20"/>
      <c r="P37" s="17" t="s">
        <v>366</v>
      </c>
      <c r="Q37" s="21"/>
    </row>
    <row r="38" spans="1:17" x14ac:dyDescent="0.3">
      <c r="A38" s="6" t="s">
        <v>491</v>
      </c>
      <c r="B38" s="15" t="s">
        <v>17</v>
      </c>
      <c r="C38" s="16" t="s">
        <v>356</v>
      </c>
      <c r="D38" s="7" t="s">
        <v>492</v>
      </c>
      <c r="E38" s="6" t="s">
        <v>493</v>
      </c>
      <c r="F38" s="6" t="s">
        <v>494</v>
      </c>
      <c r="G38" s="17"/>
      <c r="H38" s="18" t="s">
        <v>495</v>
      </c>
      <c r="I38" s="17"/>
      <c r="J38" s="6" t="s">
        <v>496</v>
      </c>
      <c r="K38" s="17">
        <v>37</v>
      </c>
      <c r="L38" s="17"/>
      <c r="M38" s="19">
        <v>490</v>
      </c>
      <c r="N38" s="20"/>
      <c r="O38" s="20"/>
      <c r="P38" s="17" t="s">
        <v>366</v>
      </c>
      <c r="Q38" s="21"/>
    </row>
    <row r="39" spans="1:17" x14ac:dyDescent="0.3">
      <c r="A39" s="6" t="s">
        <v>420</v>
      </c>
      <c r="B39" s="15" t="s">
        <v>19</v>
      </c>
      <c r="C39" s="16" t="s">
        <v>260</v>
      </c>
      <c r="D39" s="7" t="s">
        <v>421</v>
      </c>
      <c r="E39" s="6" t="s">
        <v>422</v>
      </c>
      <c r="F39" s="6" t="s">
        <v>423</v>
      </c>
      <c r="G39" s="17"/>
      <c r="H39" s="18" t="s">
        <v>424</v>
      </c>
      <c r="I39" s="17"/>
      <c r="J39" s="6" t="s">
        <v>425</v>
      </c>
      <c r="K39" s="17">
        <v>23</v>
      </c>
      <c r="L39" s="17"/>
      <c r="M39" s="19">
        <v>385</v>
      </c>
      <c r="N39" s="20"/>
      <c r="O39" s="20"/>
      <c r="P39" s="17" t="s">
        <v>366</v>
      </c>
      <c r="Q39" s="21"/>
    </row>
    <row r="40" spans="1:17" x14ac:dyDescent="0.3">
      <c r="A40" s="6" t="s">
        <v>431</v>
      </c>
      <c r="B40" s="15" t="s">
        <v>28</v>
      </c>
      <c r="C40" s="16" t="s">
        <v>47</v>
      </c>
      <c r="D40" s="7" t="s">
        <v>432</v>
      </c>
      <c r="E40" s="6" t="s">
        <v>433</v>
      </c>
      <c r="F40" s="6"/>
      <c r="G40" s="17"/>
      <c r="H40" s="18" t="s">
        <v>434</v>
      </c>
      <c r="I40" s="17"/>
      <c r="J40" s="6" t="s">
        <v>435</v>
      </c>
      <c r="K40" s="17">
        <v>25</v>
      </c>
      <c r="L40" s="17"/>
      <c r="M40" s="19">
        <v>435</v>
      </c>
      <c r="N40" s="20"/>
      <c r="O40" s="20"/>
      <c r="P40" s="17" t="s">
        <v>366</v>
      </c>
      <c r="Q40" s="21"/>
    </row>
    <row r="41" spans="1:17" x14ac:dyDescent="0.3">
      <c r="A41" s="6" t="s">
        <v>378</v>
      </c>
      <c r="B41" s="15" t="s">
        <v>17</v>
      </c>
      <c r="C41" s="16" t="s">
        <v>348</v>
      </c>
      <c r="D41" s="7" t="s">
        <v>379</v>
      </c>
      <c r="E41" s="6" t="s">
        <v>380</v>
      </c>
      <c r="F41" s="6"/>
      <c r="G41" s="17"/>
      <c r="H41" s="18" t="s">
        <v>381</v>
      </c>
      <c r="I41" s="17"/>
      <c r="J41" s="6" t="s">
        <v>382</v>
      </c>
      <c r="K41" s="17">
        <v>14</v>
      </c>
      <c r="L41" s="17"/>
      <c r="M41" s="19">
        <v>290</v>
      </c>
      <c r="N41" s="20"/>
      <c r="O41" s="20"/>
      <c r="P41" s="17" t="s">
        <v>366</v>
      </c>
      <c r="Q41" s="21"/>
    </row>
    <row r="42" spans="1:17" x14ac:dyDescent="0.3">
      <c r="A42" s="6" t="s">
        <v>512</v>
      </c>
      <c r="B42" s="15" t="s">
        <v>34</v>
      </c>
      <c r="C42" s="16" t="s">
        <v>147</v>
      </c>
      <c r="D42" s="7" t="s">
        <v>513</v>
      </c>
      <c r="E42" s="6" t="s">
        <v>514</v>
      </c>
      <c r="F42" s="6"/>
      <c r="G42" s="17"/>
      <c r="H42" s="18" t="s">
        <v>515</v>
      </c>
      <c r="I42" s="17"/>
      <c r="J42" s="6" t="s">
        <v>507</v>
      </c>
      <c r="K42" s="17">
        <v>41</v>
      </c>
      <c r="L42" s="17"/>
      <c r="M42" s="19">
        <v>425</v>
      </c>
      <c r="N42" s="20"/>
      <c r="O42" s="20"/>
      <c r="P42" s="17" t="s">
        <v>366</v>
      </c>
      <c r="Q42" s="21"/>
    </row>
    <row r="43" spans="1:17" x14ac:dyDescent="0.3">
      <c r="A43" s="6" t="s">
        <v>475</v>
      </c>
      <c r="B43" s="15" t="s">
        <v>28</v>
      </c>
      <c r="C43" s="16" t="s">
        <v>47</v>
      </c>
      <c r="D43" s="7" t="s">
        <v>476</v>
      </c>
      <c r="E43" s="6" t="s">
        <v>477</v>
      </c>
      <c r="F43" s="6"/>
      <c r="G43" s="17"/>
      <c r="H43" s="18" t="s">
        <v>478</v>
      </c>
      <c r="I43" s="17"/>
      <c r="J43" s="6" t="s">
        <v>479</v>
      </c>
      <c r="K43" s="17">
        <v>34</v>
      </c>
      <c r="L43" s="17"/>
      <c r="M43" s="19">
        <v>0</v>
      </c>
      <c r="N43" s="20"/>
      <c r="O43" s="20"/>
      <c r="P43" s="17" t="s">
        <v>366</v>
      </c>
      <c r="Q43" s="21"/>
    </row>
    <row r="44" spans="1:17" x14ac:dyDescent="0.3">
      <c r="A44" s="6" t="s">
        <v>409</v>
      </c>
      <c r="B44" s="15" t="s">
        <v>28</v>
      </c>
      <c r="C44" s="16" t="s">
        <v>297</v>
      </c>
      <c r="D44" s="7" t="s">
        <v>410</v>
      </c>
      <c r="E44" s="6" t="s">
        <v>411</v>
      </c>
      <c r="F44" s="6" t="s">
        <v>412</v>
      </c>
      <c r="G44" s="17"/>
      <c r="H44" s="18" t="s">
        <v>413</v>
      </c>
      <c r="I44" s="17"/>
      <c r="J44" s="6" t="s">
        <v>414</v>
      </c>
      <c r="K44" s="17">
        <v>21</v>
      </c>
      <c r="L44" s="17"/>
      <c r="M44" s="19">
        <v>440</v>
      </c>
      <c r="N44" s="20"/>
      <c r="O44" s="20"/>
      <c r="P44" s="17" t="s">
        <v>366</v>
      </c>
      <c r="Q44" s="21"/>
    </row>
    <row r="45" spans="1:17" x14ac:dyDescent="0.3">
      <c r="A45" s="6" t="s">
        <v>593</v>
      </c>
      <c r="B45" s="15" t="s">
        <v>33</v>
      </c>
      <c r="C45" s="16" t="s">
        <v>102</v>
      </c>
      <c r="D45" s="7" t="s">
        <v>594</v>
      </c>
      <c r="E45" s="6" t="s">
        <v>595</v>
      </c>
      <c r="F45" s="6"/>
      <c r="G45" s="17"/>
      <c r="H45" s="18" t="s">
        <v>596</v>
      </c>
      <c r="I45" s="17"/>
      <c r="J45" s="6" t="s">
        <v>597</v>
      </c>
      <c r="K45" s="17">
        <v>57</v>
      </c>
      <c r="L45" s="17"/>
      <c r="M45" s="19">
        <f>385+30</f>
        <v>415</v>
      </c>
      <c r="N45" s="20"/>
      <c r="O45" s="20"/>
      <c r="P45" s="17" t="s">
        <v>366</v>
      </c>
      <c r="Q45" s="21"/>
    </row>
    <row r="46" spans="1:17" x14ac:dyDescent="0.3">
      <c r="A46" s="6" t="s">
        <v>521</v>
      </c>
      <c r="B46" s="15" t="s">
        <v>34</v>
      </c>
      <c r="C46" s="16" t="s">
        <v>34</v>
      </c>
      <c r="D46" s="7" t="s">
        <v>522</v>
      </c>
      <c r="E46" s="6" t="s">
        <v>523</v>
      </c>
      <c r="F46" s="6"/>
      <c r="G46" s="17"/>
      <c r="H46" s="18" t="s">
        <v>524</v>
      </c>
      <c r="I46" s="17"/>
      <c r="J46" s="6" t="s">
        <v>525</v>
      </c>
      <c r="K46" s="17">
        <v>43</v>
      </c>
      <c r="L46" s="17"/>
      <c r="M46" s="19">
        <v>365</v>
      </c>
      <c r="N46" s="20"/>
      <c r="O46" s="20"/>
      <c r="P46" s="17" t="s">
        <v>366</v>
      </c>
      <c r="Q46" s="21"/>
    </row>
    <row r="47" spans="1:17" x14ac:dyDescent="0.3">
      <c r="A47" s="6" t="s">
        <v>532</v>
      </c>
      <c r="B47" s="15" t="s">
        <v>33</v>
      </c>
      <c r="C47" s="16" t="s">
        <v>116</v>
      </c>
      <c r="D47" s="7" t="s">
        <v>533</v>
      </c>
      <c r="E47" s="6" t="s">
        <v>534</v>
      </c>
      <c r="F47" s="6"/>
      <c r="G47" s="17"/>
      <c r="H47" s="18" t="s">
        <v>535</v>
      </c>
      <c r="I47" s="17"/>
      <c r="J47" s="6" t="s">
        <v>536</v>
      </c>
      <c r="K47" s="17">
        <v>45</v>
      </c>
      <c r="L47" s="17"/>
      <c r="M47" s="19">
        <f>705-150</f>
        <v>555</v>
      </c>
      <c r="N47" s="20"/>
      <c r="O47" s="20"/>
      <c r="P47" s="17" t="s">
        <v>366</v>
      </c>
      <c r="Q47" s="21"/>
    </row>
    <row r="48" spans="1:17" x14ac:dyDescent="0.3">
      <c r="A48" s="6" t="s">
        <v>503</v>
      </c>
      <c r="B48" s="15" t="s">
        <v>223</v>
      </c>
      <c r="C48" s="16" t="s">
        <v>321</v>
      </c>
      <c r="D48" s="7" t="s">
        <v>504</v>
      </c>
      <c r="E48" s="6" t="s">
        <v>505</v>
      </c>
      <c r="F48" s="6"/>
      <c r="G48" s="17"/>
      <c r="H48" s="18" t="s">
        <v>506</v>
      </c>
      <c r="I48" s="17"/>
      <c r="J48" s="6" t="s">
        <v>507</v>
      </c>
      <c r="K48" s="17">
        <v>39</v>
      </c>
      <c r="L48" s="17"/>
      <c r="M48" s="19">
        <v>385</v>
      </c>
      <c r="N48" s="20"/>
      <c r="O48" s="20"/>
      <c r="P48" s="17" t="s">
        <v>366</v>
      </c>
      <c r="Q48" s="21"/>
    </row>
    <row r="49" spans="1:17" x14ac:dyDescent="0.3">
      <c r="A49" s="6" t="s">
        <v>426</v>
      </c>
      <c r="B49" s="15" t="s">
        <v>19</v>
      </c>
      <c r="C49" s="16" t="s">
        <v>260</v>
      </c>
      <c r="D49" s="7" t="s">
        <v>427</v>
      </c>
      <c r="E49" s="6" t="s">
        <v>428</v>
      </c>
      <c r="F49" s="6"/>
      <c r="G49" s="17"/>
      <c r="H49" s="18" t="s">
        <v>429</v>
      </c>
      <c r="I49" s="17"/>
      <c r="J49" s="6" t="s">
        <v>430</v>
      </c>
      <c r="K49" s="17">
        <v>24</v>
      </c>
      <c r="L49" s="17"/>
      <c r="M49" s="19">
        <v>405</v>
      </c>
      <c r="N49" s="20"/>
      <c r="O49" s="20"/>
      <c r="P49" s="17" t="s">
        <v>366</v>
      </c>
      <c r="Q49" s="21"/>
    </row>
  </sheetData>
  <sheetProtection insertRows="0"/>
  <autoFilter ref="A1:Q49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49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49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B22" sqref="B2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2024-12-21T17:22:26Z</dcterms:modified>
</cp:coreProperties>
</file>