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49A2D1-935D-4C49-B936-267B842A0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6" i="1" l="1"/>
  <c r="M71" i="1"/>
  <c r="M66" i="1"/>
  <c r="M65" i="1"/>
  <c r="M58" i="1"/>
  <c r="M56" i="1"/>
  <c r="M54" i="1"/>
  <c r="M53" i="1"/>
  <c r="M44" i="1"/>
  <c r="M43" i="1"/>
  <c r="M34" i="1"/>
  <c r="M27" i="1"/>
  <c r="M26" i="1"/>
  <c r="M24" i="1"/>
  <c r="M22" i="1"/>
  <c r="M7" i="1"/>
  <c r="M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<sst xmlns="http://schemas.openxmlformats.org/spreadsheetml/2006/main" count="1034" uniqueCount="744">
  <si>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</si>
  <si>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</si>
  <si>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</si>
  <si>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</si>
  <si>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</si>
  <si>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</si>
  <si>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</si>
  <si>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</si>
  <si>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</si>
  <si>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</si>
  <si>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</si>
  <si>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</si>
  <si>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</si>
  <si>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</si>
  <si>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</si>
  <si>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</si>
  <si>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</si>
  <si>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</si>
  <si>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</si>
  <si>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</si>
  <si>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</si>
  <si>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</si>
  <si>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</si>
  <si>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</si>
  <si>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</si>
  <si>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</si>
  <si>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</si>
  <si>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</si>
  <si>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</si>
  <si>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</si>
  <si>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</si>
  <si>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</si>
  <si>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</si>
  <si>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</si>
  <si>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</si>
  <si>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</si>
  <si>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</si>
  <si>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</si>
  <si>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</si>
  <si>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</si>
  <si>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</si>
  <si>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</si>
  <si>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</si>
  <si>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</si>
  <si>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</si>
  <si>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</si>
  <si>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</si>
  <si>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</si>
  <si>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</si>
  <si>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</si>
  <si>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</si>
  <si>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</si>
  <si>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</si>
  <si>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</si>
  <si>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</si>
  <si>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</si>
  <si>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</si>
  <si>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</si>
  <si>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</si>
  <si>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</si>
  <si>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</si>
  <si>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</si>
  <si>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</si>
  <si>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</si>
  <si>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</si>
  <si>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</si>
  <si>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</si>
  <si>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</si>
  <si>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</si>
  <si>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</si>
  <si>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</si>
  <si>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</si>
  <si>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</si>
  <si>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</si>
  <si>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</si>
  <si>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</si>
  <si>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</si>
  <si>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</si>
  <si>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</si>
  <si>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</si>
  <si>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</si>
  <si>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</si>
  <si>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</si>
  <si>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</si>
  <si>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</si>
  <si>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</si>
  <si>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</si>
  <si>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</si>
  <si>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</si>
  <si>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</si>
  <si>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</si>
  <si>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</si>
  <si>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</si>
  <si>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</si>
  <si>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</si>
  <si>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</si>
  <si>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</si>
  <si>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</si>
  <si>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</si>
  <si>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</si>
  <si>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</si>
  <si>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</si>
  <si>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</si>
  <si>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</si>
  <si>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</si>
  <si>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</si>
  <si>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</si>
  <si>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</si>
  <si>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</si>
  <si>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</si>
  <si>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</si>
  <si>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</si>
  <si>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</si>
  <si>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</si>
  <si>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</si>
  <si>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</si>
  <si>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</si>
  <si>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</si>
  <si>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</si>
  <si>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</si>
  <si>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</si>
  <si>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</si>
  <si>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</si>
  <si>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</si>
  <si>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</si>
  <si>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</si>
  <si>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</si>
  <si>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</si>
  <si>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</si>
  <si>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</si>
  <si>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</si>
  <si>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</si>
  <si>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</si>
  <si>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</si>
  <si>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</si>
  <si>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</si>
  <si>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</si>
  <si>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</si>
  <si>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</si>
  <si>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</si>
  <si>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</si>
  <si>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</si>
  <si>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</si>
  <si>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</si>
  <si>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</si>
  <si>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</si>
  <si>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</si>
  <si>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</si>
  <si>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</si>
  <si>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</si>
  <si>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</si>
  <si>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</si>
  <si>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</si>
  <si>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</si>
  <si>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</si>
  <si>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</si>
  <si>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</si>
  <si>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</si>
  <si>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</si>
  <si>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</si>
  <si>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</si>
  <si>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</si>
  <si>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</si>
  <si>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</si>
  <si>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</si>
  <si>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</si>
  <si>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</si>
  <si>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</si>
  <si>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</si>
  <si>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</si>
  <si>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</si>
  <si>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</si>
  <si>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</si>
  <si>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</si>
  <si>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</si>
  <si>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</si>
  <si>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</si>
  <si>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</si>
  <si>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</si>
  <si>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</si>
  <si>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</si>
  <si>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</si>
  <si>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</si>
  <si>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</si>
  <si>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</si>
  <si>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</si>
  <si>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</si>
  <si>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</si>
  <si>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</si>
  <si>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</si>
  <si>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</si>
  <si>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</si>
  <si>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</si>
  <si>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</si>
  <si>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</si>
  <si>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</si>
  <si>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</si>
  <si>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</si>
  <si>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</si>
  <si>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</si>
  <si>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</si>
  <si>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</si>
  <si>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</si>
  <si>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</si>
  <si>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</si>
  <si>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</si>
  <si>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</si>
  <si>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</si>
  <si>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</si>
  <si>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</si>
  <si>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</si>
  <si>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</si>
  <si>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</si>
  <si>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</si>
  <si>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</si>
  <si>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</si>
  <si>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</si>
  <si>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</si>
  <si>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</si>
  <si>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</si>
  <si>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</si>
  <si>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</si>
  <si>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</si>
  <si>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</si>
  <si>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</si>
  <si>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</si>
  <si>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</si>
  <si>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</si>
  <si>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</si>
  <si>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</si>
  <si>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</si>
  <si>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</si>
  <si>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</si>
  <si>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</si>
  <si>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</si>
  <si>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</si>
  <si>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</si>
  <si>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</si>
  <si>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</si>
  <si>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</si>
  <si>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</si>
  <si>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</si>
  <si>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</si>
  <si>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</si>
  <si>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</si>
  <si>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</si>
  <si>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</si>
  <si>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</si>
  <si>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</si>
  <si>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</si>
  <si>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</si>
  <si>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</si>
  <si>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</si>
  <si>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</si>
  <si>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</si>
  <si>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</si>
  <si>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</si>
  <si>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</si>
  <si>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</si>
  <si>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</si>
  <si>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</si>
  <si>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</si>
  <si>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</si>
  <si>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</si>
  <si>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</si>
  <si>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</si>
  <si>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</si>
  <si>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</si>
  <si>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</si>
  <si>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</si>
  <si>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</si>
  <si>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</si>
  <si>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</si>
  <si>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</si>
  <si>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</si>
  <si>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</si>
  <si>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</si>
  <si>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</si>
  <si>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</si>
  <si>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</si>
  <si>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</si>
  <si>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</si>
  <si>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</si>
  <si>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</si>
  <si>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</si>
  <si>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</si>
  <si>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</si>
  <si>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</si>
  <si>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</si>
  <si>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</si>
  <si>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</si>
  <si>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</si>
  <si>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</si>
  <si>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</si>
  <si>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</si>
  <si>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</si>
  <si>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</si>
  <si>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</si>
  <si>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</si>
  <si>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</si>
  <si>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</si>
  <si>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</si>
  <si>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</si>
  <si>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</si>
  <si>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</si>
  <si>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</si>
  <si>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</si>
  <si>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</si>
  <si>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</si>
  <si>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</si>
  <si>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</si>
  <si>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</si>
  <si>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</si>
  <si>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</si>
  <si>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</si>
  <si>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</si>
  <si>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</si>
  <si>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</si>
  <si>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</si>
  <si>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</si>
  <si>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</si>
  <si>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</si>
  <si>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</si>
  <si>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</si>
  <si>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</si>
  <si>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</si>
  <si>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</si>
  <si>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</si>
  <si>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</si>
  <si>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</si>
  <si>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</si>
  <si>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</si>
  <si>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</si>
  <si>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</si>
  <si>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</si>
  <si>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</si>
  <si>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</si>
  <si>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</si>
  <si>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</si>
  <si>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</si>
  <si>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</si>
  <si>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</si>
  <si>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</si>
  <si>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</si>
  <si>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</si>
  <si>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</si>
  <si>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</si>
  <si>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</si>
  <si>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</si>
  <si>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</si>
  <si>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</si>
  <si>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</si>
  <si>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</si>
  <si>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</si>
  <si>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</si>
  <si>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</si>
  <si>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</si>
  <si>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</si>
  <si>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</si>
  <si>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</si>
  <si>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</si>
  <si>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</si>
  <si>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</si>
  <si>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</si>
  <si>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</si>
  <si>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</si>
  <si>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</si>
  <si>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</si>
  <si>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</si>
  <si>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</si>
  <si>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</si>
  <si>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</si>
  <si>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</si>
  <si>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ولاعه</t>
  </si>
  <si>
    <t xml:space="preserve">انسيال بلاتنيوم رجالى </t>
  </si>
  <si>
    <t>ماسك مصحف</t>
  </si>
  <si>
    <t>قلب بوكس</t>
  </si>
  <si>
    <t xml:space="preserve">انسيال رجالي </t>
  </si>
  <si>
    <t xml:space="preserve">اسورة رجالي </t>
  </si>
  <si>
    <t>محفظه</t>
  </si>
  <si>
    <t>قلب</t>
  </si>
  <si>
    <t>مريم محمد العسال</t>
  </si>
  <si>
    <t>محمد ناصر</t>
  </si>
  <si>
    <t>01551415118</t>
  </si>
  <si>
    <t>البحيره (المحموديه)</t>
  </si>
  <si>
    <t>OC10/1</t>
  </si>
  <si>
    <t>OC10/2</t>
  </si>
  <si>
    <t>OC10/3</t>
  </si>
  <si>
    <t>OC10/4</t>
  </si>
  <si>
    <t>OC10/5</t>
  </si>
  <si>
    <t>OC10/6</t>
  </si>
  <si>
    <t>OC10/7</t>
  </si>
  <si>
    <t>OC10/8</t>
  </si>
  <si>
    <t>OC10/9</t>
  </si>
  <si>
    <t>OC10/10</t>
  </si>
  <si>
    <t>OC10/11</t>
  </si>
  <si>
    <t>OC10/12</t>
  </si>
  <si>
    <t>OC10/13</t>
  </si>
  <si>
    <t>OC10/14</t>
  </si>
  <si>
    <t>OC10/15</t>
  </si>
  <si>
    <t>OC10/16</t>
  </si>
  <si>
    <t>OC10/17</t>
  </si>
  <si>
    <t>OC10/18</t>
  </si>
  <si>
    <t>OC10/19</t>
  </si>
  <si>
    <t>OC10/20</t>
  </si>
  <si>
    <t>OC10/21</t>
  </si>
  <si>
    <t>OC10/22</t>
  </si>
  <si>
    <t>OC10/23</t>
  </si>
  <si>
    <t>OC10/24</t>
  </si>
  <si>
    <t>OC10/25</t>
  </si>
  <si>
    <t>OC10/26</t>
  </si>
  <si>
    <t>OC10/27</t>
  </si>
  <si>
    <t>OC10/28</t>
  </si>
  <si>
    <t>OC10/29</t>
  </si>
  <si>
    <t>OC10/30</t>
  </si>
  <si>
    <t>OC10/31</t>
  </si>
  <si>
    <t>OC10/32</t>
  </si>
  <si>
    <t>OC10/33</t>
  </si>
  <si>
    <t>OC10/34</t>
  </si>
  <si>
    <t>OC10/35</t>
  </si>
  <si>
    <t>OC10/36</t>
  </si>
  <si>
    <t>OC10/37</t>
  </si>
  <si>
    <t>OC10/38</t>
  </si>
  <si>
    <t>OC10/39</t>
  </si>
  <si>
    <t>OC10/40</t>
  </si>
  <si>
    <t>OC10/41</t>
  </si>
  <si>
    <t>OC10/42</t>
  </si>
  <si>
    <t>OC10/43</t>
  </si>
  <si>
    <t>OC10/44</t>
  </si>
  <si>
    <t>OC10/45</t>
  </si>
  <si>
    <t>OC10/46</t>
  </si>
  <si>
    <t>OC10/47</t>
  </si>
  <si>
    <t>OC10/48</t>
  </si>
  <si>
    <t>OC10/49</t>
  </si>
  <si>
    <t>OC10/50</t>
  </si>
  <si>
    <t>OC10/51</t>
  </si>
  <si>
    <t>OC10/52</t>
  </si>
  <si>
    <t>OC10/53</t>
  </si>
  <si>
    <t>OC10/54</t>
  </si>
  <si>
    <t>OC10/55</t>
  </si>
  <si>
    <t>OC10/56</t>
  </si>
  <si>
    <t>OC10/57</t>
  </si>
  <si>
    <t>OC10/58</t>
  </si>
  <si>
    <t>OC10/59</t>
  </si>
  <si>
    <t>OC10/60</t>
  </si>
  <si>
    <t>OC10/61</t>
  </si>
  <si>
    <t>OC10/62</t>
  </si>
  <si>
    <t>OC10/63</t>
  </si>
  <si>
    <t>OC10/64</t>
  </si>
  <si>
    <t>OC10/65</t>
  </si>
  <si>
    <t>OC10/66</t>
  </si>
  <si>
    <t>OC10/67</t>
  </si>
  <si>
    <t>OC10/68</t>
  </si>
  <si>
    <t>OC10/69</t>
  </si>
  <si>
    <t>OC10/70</t>
  </si>
  <si>
    <t>OC10/71</t>
  </si>
  <si>
    <t>OC10/72</t>
  </si>
  <si>
    <t>OC10/73</t>
  </si>
  <si>
    <t>OC10/74</t>
  </si>
  <si>
    <t>OC10/75</t>
  </si>
  <si>
    <t>عبدالرحمن</t>
  </si>
  <si>
    <t>فاطمه محمد عبدالخالق</t>
  </si>
  <si>
    <t>حسين محمود</t>
  </si>
  <si>
    <t>شهد بحيري</t>
  </si>
  <si>
    <t>محمد</t>
  </si>
  <si>
    <t xml:space="preserve">آية حلمي </t>
  </si>
  <si>
    <t>منة سليمان</t>
  </si>
  <si>
    <t xml:space="preserve">أمينه </t>
  </si>
  <si>
    <t>اسماء السيد</t>
  </si>
  <si>
    <t xml:space="preserve">هادي محمد عبدالهادي </t>
  </si>
  <si>
    <t>نوران ناصر صايح</t>
  </si>
  <si>
    <t>ميرهان السيد</t>
  </si>
  <si>
    <t xml:space="preserve">سما محمد الحسيني </t>
  </si>
  <si>
    <t xml:space="preserve">محمد توفيق </t>
  </si>
  <si>
    <t xml:space="preserve">عبدالرحمن محمد عبدالجيد </t>
  </si>
  <si>
    <t>نسرين احمد</t>
  </si>
  <si>
    <t>محمد عبد العظيم احمد</t>
  </si>
  <si>
    <t>محمد عمار</t>
  </si>
  <si>
    <t>مروان طارق</t>
  </si>
  <si>
    <t>هند البنا</t>
  </si>
  <si>
    <t>محمود مجدي محمد</t>
  </si>
  <si>
    <t xml:space="preserve">زينب هاني </t>
  </si>
  <si>
    <t>عزه راشد</t>
  </si>
  <si>
    <t>بافلي ضياء عبده</t>
  </si>
  <si>
    <t xml:space="preserve">جنه ابراهيم </t>
  </si>
  <si>
    <t xml:space="preserve">وفاء رفيق </t>
  </si>
  <si>
    <t>يارا جمال</t>
  </si>
  <si>
    <t xml:space="preserve"> فاطمة</t>
  </si>
  <si>
    <t>فرح محمود</t>
  </si>
  <si>
    <t>فادي اسحق</t>
  </si>
  <si>
    <t xml:space="preserve">محمود </t>
  </si>
  <si>
    <t>مصطفي ابراهيم</t>
  </si>
  <si>
    <t xml:space="preserve">معاذ انس </t>
  </si>
  <si>
    <t xml:space="preserve">محمد شريف </t>
  </si>
  <si>
    <t>شروق ايمن</t>
  </si>
  <si>
    <t>محمد احمد ابو الفتوح</t>
  </si>
  <si>
    <t>روان خالد مصطفي</t>
  </si>
  <si>
    <t>عبد الرحمن امبابي</t>
  </si>
  <si>
    <t>مي فؤاد</t>
  </si>
  <si>
    <t>عبدالله اشرف يوسف</t>
  </si>
  <si>
    <t>ساندي</t>
  </si>
  <si>
    <t xml:space="preserve">ابرام عصام </t>
  </si>
  <si>
    <t xml:space="preserve">شيماء محمد </t>
  </si>
  <si>
    <t>ابراهيم شاكر</t>
  </si>
  <si>
    <t xml:space="preserve">سامح </t>
  </si>
  <si>
    <t>اية  ابو حسين</t>
  </si>
  <si>
    <t xml:space="preserve">محمد محمود عبّده </t>
  </si>
  <si>
    <t>بلال طارق</t>
  </si>
  <si>
    <t>ياسمين اسامه الغزال</t>
  </si>
  <si>
    <t xml:space="preserve">أمير رؤوف </t>
  </si>
  <si>
    <t>منه ابراهيم</t>
  </si>
  <si>
    <t>سلمي احمد</t>
  </si>
  <si>
    <t xml:space="preserve">مريم محمد </t>
  </si>
  <si>
    <t xml:space="preserve"> مي حسن</t>
  </si>
  <si>
    <t xml:space="preserve">مريم صبحي </t>
  </si>
  <si>
    <t>هاله فاروق</t>
  </si>
  <si>
    <t xml:space="preserve">مينا سامي رمزي </t>
  </si>
  <si>
    <t xml:space="preserve">ملك </t>
  </si>
  <si>
    <t xml:space="preserve">نور اسامه </t>
  </si>
  <si>
    <t>مدام نجوي</t>
  </si>
  <si>
    <t xml:space="preserve">منه محمد </t>
  </si>
  <si>
    <t>لقاء عرفه</t>
  </si>
  <si>
    <t xml:space="preserve">سحر الجبالي </t>
  </si>
  <si>
    <t xml:space="preserve">بيشوي رزق </t>
  </si>
  <si>
    <t>مريم ياسر</t>
  </si>
  <si>
    <t>امنيه جمال</t>
  </si>
  <si>
    <t>علاء جمال</t>
  </si>
  <si>
    <t>احمد اسامه</t>
  </si>
  <si>
    <t>Doaa Gawish</t>
  </si>
  <si>
    <t xml:space="preserve">خالد فتح الرحمن </t>
  </si>
  <si>
    <t xml:space="preserve">نيشرفان </t>
  </si>
  <si>
    <t xml:space="preserve">عبدالله جمال </t>
  </si>
  <si>
    <t>شيماء البنا</t>
  </si>
  <si>
    <t>01211441487</t>
  </si>
  <si>
    <t>01205751651</t>
  </si>
  <si>
    <t>01009717908</t>
  </si>
  <si>
    <t>01116358078</t>
  </si>
  <si>
    <t>01204904127</t>
  </si>
  <si>
    <t>01001516375</t>
  </si>
  <si>
    <t>0503616667</t>
  </si>
  <si>
    <t>01119237743</t>
  </si>
  <si>
    <t>01012944541</t>
  </si>
  <si>
    <t>01501204563</t>
  </si>
  <si>
    <t>01067260667</t>
  </si>
  <si>
    <t>01115322352</t>
  </si>
  <si>
    <t>01558694818</t>
  </si>
  <si>
    <t>01062623730</t>
  </si>
  <si>
    <t>01062596850</t>
  </si>
  <si>
    <t>01010545189</t>
  </si>
  <si>
    <t>01114211402</t>
  </si>
  <si>
    <t>01096072229</t>
  </si>
  <si>
    <t>01009099161</t>
  </si>
  <si>
    <t>01287948793</t>
  </si>
  <si>
    <t>01212478353</t>
  </si>
  <si>
    <t>01553584195</t>
  </si>
  <si>
    <t>01110888756</t>
  </si>
  <si>
    <t>01007385561</t>
  </si>
  <si>
    <t>01142229914</t>
  </si>
  <si>
    <t>01007388144</t>
  </si>
  <si>
    <t>01098012627</t>
  </si>
  <si>
    <t>01149668508</t>
  </si>
  <si>
    <t>01024235066</t>
  </si>
  <si>
    <t>01096462750</t>
  </si>
  <si>
    <t>01288269922</t>
  </si>
  <si>
    <t>01207948404</t>
  </si>
  <si>
    <t>01015408088</t>
  </si>
  <si>
    <t>01553765593</t>
  </si>
  <si>
    <t>01004020835</t>
  </si>
  <si>
    <t>01024149404</t>
  </si>
  <si>
    <t>01127963147</t>
  </si>
  <si>
    <t>01116859579</t>
  </si>
  <si>
    <t>01221464175</t>
  </si>
  <si>
    <t>01210291956</t>
  </si>
  <si>
    <t>01016377427</t>
  </si>
  <si>
    <t>01550746261</t>
  </si>
  <si>
    <t>01099324788</t>
  </si>
  <si>
    <t>01028651082</t>
  </si>
  <si>
    <t>01094175441</t>
  </si>
  <si>
    <t>01095473553</t>
  </si>
  <si>
    <t>01289710815</t>
  </si>
  <si>
    <t>01118528850</t>
  </si>
  <si>
    <t>01149529514</t>
  </si>
  <si>
    <t>01000323429</t>
  </si>
  <si>
    <t>01094467696</t>
  </si>
  <si>
    <t xml:space="preserve"> 01140409739</t>
  </si>
  <si>
    <t>01228757719</t>
  </si>
  <si>
    <t>01020276668</t>
  </si>
  <si>
    <t>01204748685</t>
  </si>
  <si>
    <t>01101705579</t>
  </si>
  <si>
    <t>01006231599</t>
  </si>
  <si>
    <t>01115250360</t>
  </si>
  <si>
    <t>01066063987</t>
  </si>
  <si>
    <t>01006215546</t>
  </si>
  <si>
    <t>01015292040</t>
  </si>
  <si>
    <t>01097929863</t>
  </si>
  <si>
    <t>01157278856</t>
  </si>
  <si>
    <t>01158013206</t>
  </si>
  <si>
    <t>01281767394</t>
  </si>
  <si>
    <t>01033937655</t>
  </si>
  <si>
    <t>01067617048</t>
  </si>
  <si>
    <t>01098972689</t>
  </si>
  <si>
    <t>01012832579</t>
  </si>
  <si>
    <t>01140525991</t>
  </si>
  <si>
    <t>01023807037</t>
  </si>
  <si>
    <t>01023807062</t>
  </si>
  <si>
    <t>01006084947</t>
  </si>
  <si>
    <t>متواجدة من يوم الاثنين حتى الخميس من الساعة 9ص حتى 4م</t>
  </si>
  <si>
    <t>01022751559</t>
  </si>
  <si>
    <t>01146200632</t>
  </si>
  <si>
    <t>01033347992</t>
  </si>
  <si>
    <t>01147394667</t>
  </si>
  <si>
    <t>01098259570</t>
  </si>
  <si>
    <t>01093619444</t>
  </si>
  <si>
    <t>01097390475</t>
  </si>
  <si>
    <t>01021386062</t>
  </si>
  <si>
    <t>01143331237</t>
  </si>
  <si>
    <t>01200080060</t>
  </si>
  <si>
    <t>01063782668</t>
  </si>
  <si>
    <t>01128103152</t>
  </si>
  <si>
    <t>01120662906</t>
  </si>
  <si>
    <t>01066535975</t>
  </si>
  <si>
    <t>01011977351</t>
  </si>
  <si>
    <t>01228518726</t>
  </si>
  <si>
    <t>01020448239</t>
  </si>
  <si>
    <t>01551152508</t>
  </si>
  <si>
    <t>01009654906</t>
  </si>
  <si>
    <t>01095484009</t>
  </si>
  <si>
    <t>01113425804</t>
  </si>
  <si>
    <t>01501832353</t>
  </si>
  <si>
    <t>01123486609</t>
  </si>
  <si>
    <t>01033240187</t>
  </si>
  <si>
    <t>التجمع الخامس مستثمرين الجنوبية حي الدفاع الوطني ڤيلا ٤١٩ أمام مول بلس الدور الأرضي شقة ١</t>
  </si>
  <si>
    <t>القليوبيه القناطر الخيريه قريه سندبيس بجوار مسجد الجيزاوى</t>
  </si>
  <si>
    <t>٦٢شارع الطاهره متفرع من الثوره حدأيق المعادي</t>
  </si>
  <si>
    <t>الدقهليه  المنزله قريه الفورسات عند كوبري عنتر</t>
  </si>
  <si>
    <t>الغردقه مبارك٢ عماره ٣٨ الدور الخامس شقه ٤٤</t>
  </si>
  <si>
    <t xml:space="preserve">دمياط الجديدة مبارك السبعين شارع العدوي، مكتبة خليفة </t>
  </si>
  <si>
    <t>اسكندرية-ساباباشا ع الترام شارع مشهور متفرع من شارع بدر الدين عمارة خلف 12 الدور ال 12</t>
  </si>
  <si>
    <t xml:space="preserve">الجيزة فيصل شارع المستشفى </t>
  </si>
  <si>
    <t>القاهره مدينه نصر شارع الطيران فندق النصر عماره ١٨ الدور الرابع ٤١٠</t>
  </si>
  <si>
    <t>18 شارع مصطفى عبدالرازق متفرع من شارع يسري راغب - شركة قلتة - أول أسيوط - اسيوط</t>
  </si>
  <si>
    <t xml:space="preserve">108 شارع محمد فريد فرع طلعت حرب الاسلامي </t>
  </si>
  <si>
    <t>مدينة نصر ١١٢ شارع مصطفي النحاس امام سوبر ماركت اولاد رجب العمارة اللي فيها بنك Qnb الدور ال٣ شقة ١٢</t>
  </si>
  <si>
    <t xml:space="preserve">الاسماعيليه الشيخ زايد :الاذاعه والتليفزيون </t>
  </si>
  <si>
    <t xml:space="preserve">  ٩ محمد عبد المنعم متفرع من نبيل الوقاد  ارض الجولف  الدور الاول شقة ١</t>
  </si>
  <si>
    <t xml:space="preserve"> مدينه برج العرب- المسجد العتيق</t>
  </si>
  <si>
    <t>كمبوند وان القطامية عمارة ١٠٢  الدور العاشر</t>
  </si>
  <si>
    <t>السويس السلام١ شارع عثمان بن عفان عند مسمط الخديوى</t>
  </si>
  <si>
    <t>المتانيا العياط المتانيا  شارع السوق الجيزة  العياط المتانيا شارع السوق</t>
  </si>
  <si>
    <t>محافظه الدقهليه مدينة المنصورة 36شارع المدينة المنورة متفرع من سكه سندوب</t>
  </si>
  <si>
    <t xml:space="preserve"> محافظة إسكندرية منطقة سيدي بشر شارع محمد نجيب</t>
  </si>
  <si>
    <t>محافظة اسوان-الكرور-بجانب الاكاديميه العربيه</t>
  </si>
  <si>
    <t xml:space="preserve">عند جامعه المنصوره الأهليه  الشارع زايد </t>
  </si>
  <si>
    <t>كوبري مسطرد شارع مساكن العرب عمارة رقم 3 جمب مخزن أنابيب الحج نجاح راشد</t>
  </si>
  <si>
    <t>محافظه سوهاج مركز طما  شارع المحكمه امام طابونه التحرير</t>
  </si>
  <si>
    <t>اسكندريه العجمي الكيلو 21شاطي النخيل  شارع 25 \6 بجوار سوبر ماركت السعاده</t>
  </si>
  <si>
    <t xml:space="preserve">محافظة الدقهلية المنصورة حي الجامعه عند مطعم كاتشب </t>
  </si>
  <si>
    <t>القليوبية-بنها-شارع كلية علوم-جنب نفق المنشية-برج الإيمان-الدور الثامن</t>
  </si>
  <si>
    <t xml:space="preserve">قليوب مزلقان العادلي </t>
  </si>
  <si>
    <t xml:space="preserve">١٢٦ محمد المقريق-حسن مأمون -مدينه نصر القاهره شقه رقم واحد يمين الاسانسير </t>
  </si>
  <si>
    <t>2 شارع الاخلاص من عثمان محرم طالبية هرم الجيزة</t>
  </si>
  <si>
    <t>عبد السلام عارف عند شرطه الإطفاء بنى سويف</t>
  </si>
  <si>
    <t xml:space="preserve">الشرقيه العاشر من رمضان المجاوره الخامسه </t>
  </si>
  <si>
    <t>دمياط الخياطه طبل</t>
  </si>
  <si>
    <t xml:space="preserve">القاهرة مدينتي مجموعة ١٤ عمارة ٣ </t>
  </si>
  <si>
    <t>العبور الحي السابع بلوك ١٥٠٢٤ فيلا</t>
  </si>
  <si>
    <t xml:space="preserve">المنوفيه شبين الكوم - الدلاتون عند صيدلية خالد صقر </t>
  </si>
  <si>
    <t xml:space="preserve">طاليا شارع العمده المنوفيه </t>
  </si>
  <si>
    <t>المنيا الجديدة الحي السابع، ميدان درايا  امام مدرسة الزهراء</t>
  </si>
  <si>
    <t>الشرقيه مركز ابو حماد العباسه الصغيره</t>
  </si>
  <si>
    <t>الإسماعيليه الشيخ زايد ابراج الحاوي الدور ٤</t>
  </si>
  <si>
    <t>أسيوط منفلوط امام موقف أسيوط</t>
  </si>
  <si>
    <t xml:space="preserve">التجمع الخامس ـ الحي التالت منطقة رابعه أ شارع ٣٥ ڤيلا ٥٩ </t>
  </si>
  <si>
    <t>محافظه المنيا المنطقه مركز ابو قرقاص شارع قاسم امين</t>
  </si>
  <si>
    <t>القاهره زهراء مدينه نصر شارع السلاب عيادة خالد بن الوليد عند مكتبة الجمل</t>
  </si>
  <si>
    <t>الشرقيه بردين مركز الزقازيق</t>
  </si>
  <si>
    <t xml:space="preserve"> الوراق محافظة الجيزه </t>
  </si>
  <si>
    <t xml:space="preserve">كمبوند الباتيو ٦ - فيلا ٣٦٥ ب - ٦ كتوبر بجوار دريم لاند علي الطريق الدائري </t>
  </si>
  <si>
    <t>الدقهليه المنصوره دكرنس الكردي</t>
  </si>
  <si>
    <t xml:space="preserve">اسكندريه سيدي بشر شارع ال٢٤ متفرع من شارع ٣٠ ارض الفضالي برج زمزم الدور ال8 شقه </t>
  </si>
  <si>
    <t>القاهره التجمع الخامس كومباوند ميفيدا بوابه واحد  عماره b3 شقه 408</t>
  </si>
  <si>
    <t>محطة حلوان</t>
  </si>
  <si>
    <t>دمياط-فارسكور-كرم ورزوق-السرايا</t>
  </si>
  <si>
    <t>القاهره- زهراء مصر القديمة- شارع نادي الرمايه عماره رقم ٤٠ الدور الثالث شقه رقم ١</t>
  </si>
  <si>
    <t xml:space="preserve">الدقهليه  السنبلاوين برج النور العرب </t>
  </si>
  <si>
    <t>محافظه القاهره ١٥ مايو الاسكان الاجتماعي ٩٠ فدان منطقه ٨ عماره ١٣٤ شقه ١٠</t>
  </si>
  <si>
    <t xml:space="preserve">٣٥ شارع انور مع محمد عبده برج ام النور الدور التاسع   طنطا محافظه الغربيه </t>
  </si>
  <si>
    <t xml:space="preserve">٦ ش مصطفى أبو زهرة خلف فندق سونستا متفرع من ش الطيران مدينة نصر القاهرة(مجمع إدارات بنك القاهرة) </t>
  </si>
  <si>
    <t xml:space="preserve">٦ اكتوبر الحي ٢ مجاوره ٥  صيدليه ياسر ابو عميره  بجوار مول الاردنيه امام سوبر ماركت بيت الجمله </t>
  </si>
  <si>
    <t>قليوبيه-شبرا الخيمه-الشارع الجديد-مساكن الخزف أمام مستشفى الطاهر-عماره 53</t>
  </si>
  <si>
    <t>القاهره  جسر السويس شارع الاربعين خلف حديقه بدر برج الكوثر اتنين الدور13 الشقه يمين</t>
  </si>
  <si>
    <t>عمارات العاصمة خف سنترال الهرم متفرع من ش حسن محمد برج2  الدور 3 شقه 14</t>
  </si>
  <si>
    <t xml:space="preserve">القاهره مدينه السلام ملف العيد مدرسه الخنساء </t>
  </si>
  <si>
    <t xml:space="preserve">رشيد السكه الجديده دخله سماح كيلاني عند قهوه البحيري </t>
  </si>
  <si>
    <t>لعبور الحي السادس شارع ابو هريره بلوك 140/72 فيلا 19</t>
  </si>
  <si>
    <t xml:space="preserve">المنوفيه اشمون  او مصر شارع جمال  </t>
  </si>
  <si>
    <t>المنيا مركز مطاى</t>
  </si>
  <si>
    <t>محافظة سوهاج منطقة اخميم محطة محولات اخميم بجوار بنزينة النيدي</t>
  </si>
  <si>
    <t xml:space="preserve"> منوف شارع الملاح</t>
  </si>
  <si>
    <t xml:space="preserve">اسكندريه العجمي ابو يوسف امام كافيتريا الطماوي..على اول الشارع فيه سوبر ماركت اسواق العمده ..تاني عماره على الشمال الشقه رقم 14 </t>
  </si>
  <si>
    <t>السيوف.  الساعه. صلاح الدين</t>
  </si>
  <si>
    <t>محافظة الجيزه  فيصل ميدان الساعه شارع المنشية شارع أبوبكر الصديق برج النور الدور ١٣</t>
  </si>
  <si>
    <t xml:space="preserve">المنيا الجديدة الحي رابعة عمارة 16 نموزج (ز) شقة رقم 10 </t>
  </si>
  <si>
    <t xml:space="preserve">حلوان التبين </t>
  </si>
  <si>
    <t>مركز زفتي الغربيه بشبراملس.  آخر شارع السوق  جامع الحاج حمامه عسل</t>
  </si>
  <si>
    <t>برسلت جلد اسود</t>
  </si>
  <si>
    <t>محفظه + برسلت جلد اسود</t>
  </si>
  <si>
    <t>انسيال رجالى</t>
  </si>
  <si>
    <t xml:space="preserve">سلسله حفر صوره </t>
  </si>
  <si>
    <t>سلسله ثرى دى</t>
  </si>
  <si>
    <t xml:space="preserve">انسيال رجالى </t>
  </si>
  <si>
    <t>ميداليه  + كوين</t>
  </si>
  <si>
    <t xml:space="preserve">برسلت جلد اسود </t>
  </si>
  <si>
    <t>دبله تنجستين</t>
  </si>
  <si>
    <t xml:space="preserve">اسوره جلد قفل فضه </t>
  </si>
  <si>
    <t xml:space="preserve">ماسك مصحف </t>
  </si>
  <si>
    <t xml:space="preserve">اسوره جلد قفل اسود </t>
  </si>
  <si>
    <t xml:space="preserve">انسيال حريمي حفر </t>
  </si>
  <si>
    <t xml:space="preserve">انسيال رجالي حفر </t>
  </si>
  <si>
    <t xml:space="preserve">اسوره جلد قفل اسود  + انسيال رجالى </t>
  </si>
  <si>
    <t>ولاعه  + اسورتين</t>
  </si>
  <si>
    <t>محفظه  + انسيال رجالي</t>
  </si>
  <si>
    <t xml:space="preserve">اسورة  رجالي </t>
  </si>
  <si>
    <t>اسورتين</t>
  </si>
  <si>
    <t xml:space="preserve">هديه انسيال رجالى </t>
  </si>
  <si>
    <t>اسوره جلد قفل</t>
  </si>
  <si>
    <t>اسورتين رجالى</t>
  </si>
  <si>
    <t xml:space="preserve">ولاعه </t>
  </si>
  <si>
    <t>سلسله ثرى دى رجالى</t>
  </si>
  <si>
    <t xml:space="preserve">اسورتين بلاتنيوم </t>
  </si>
  <si>
    <t>هديه</t>
  </si>
  <si>
    <t xml:space="preserve">انسيالين بلاتنيوم </t>
  </si>
  <si>
    <t>دبله اسود</t>
  </si>
  <si>
    <t xml:space="preserve">سلسله دهبي ثرى دي </t>
  </si>
  <si>
    <t>اسوره حرف غ اصفر نحاسى</t>
  </si>
  <si>
    <t xml:space="preserve">اسورة حرف نحاسي </t>
  </si>
  <si>
    <t xml:space="preserve">بروش فضه ايطالى </t>
  </si>
  <si>
    <t xml:space="preserve">ماسك مصحف مطلى ذهب </t>
  </si>
  <si>
    <t>انسيال حفر عين حريمى</t>
  </si>
  <si>
    <t>اسوره جلد قفل + اسوره</t>
  </si>
  <si>
    <t xml:space="preserve">اسورة جلد قفل </t>
  </si>
  <si>
    <t xml:space="preserve">دبلتين كابلز </t>
  </si>
  <si>
    <t>انسيالين</t>
  </si>
  <si>
    <t>دبله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</si>
</sst>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Segoe UI Historic"/>
      <family val="2"/>
    </font>
    <font>
      <b/>
      <sz val="12"/>
      <color rgb="FF000000"/>
      <name val="Segoe UI Historic"/>
      <family val="2"/>
    </font>
    <font>
      <b/>
      <sz val="12"/>
      <color theme="1" tint="4.9989318521683403E-2"/>
      <name val="Calibri"/>
      <family val="2"/>
    </font>
    <font>
      <b/>
      <sz val="12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6" fillId="0" borderId="0" xfId="0" applyNumberFormat="1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12" fontId="9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2" fontId="8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11" fillId="0" borderId="0" xfId="0" applyNumberFormat="1" applyFont="1" applyAlignment="1">
      <alignment horizontal="center" vertical="center"/>
    </xf>
    <xf numFmtId="12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zoomScale="130" zoomScaleNormal="130" workbookViewId="0">
      <pane ySplit="1" topLeftCell="A68" activePane="bottomLeft" state="frozen"/>
      <selection pane="bottomLeft" activeCell="C76" sqref="C76"/>
    </sheetView>
  </sheetViews>
  <sheetFormatPr defaultColWidth="9.140625" defaultRowHeight="15.75" x14ac:dyDescent="0.25"/>
  <cols>
    <col min="1" max="1" width="27" style="10" customWidth="1"/>
    <col min="2" max="2" width="11.85546875" style="11" bestFit="1" customWidth="1"/>
    <col min="3" max="3" width="13.5703125" style="11" bestFit="1" customWidth="1"/>
    <col min="4" max="4" width="111.42578125" style="10" bestFit="1" customWidth="1"/>
    <col min="5" max="5" width="22.140625" style="14" customWidth="1"/>
    <col min="6" max="6" width="16.5703125" style="14" customWidth="1"/>
    <col min="7" max="7" width="17.5703125" style="10" customWidth="1"/>
    <col min="8" max="8" width="18.140625" style="10" customWidth="1"/>
    <col min="9" max="9" width="8.5703125" style="10" bestFit="1" customWidth="1"/>
    <col min="10" max="10" width="34" style="10" customWidth="1"/>
    <col min="11" max="11" width="8.7109375" style="14" bestFit="1" customWidth="1"/>
    <col min="12" max="12" width="15.42578125" style="10" customWidth="1"/>
    <col min="13" max="13" width="11.42578125" style="10" customWidth="1"/>
    <col min="14" max="14" width="8.140625" style="10" customWidth="1"/>
    <col min="15" max="15" width="7" style="10" customWidth="1"/>
    <col min="16" max="16" width="15.85546875" style="10" bestFit="1" customWidth="1"/>
    <col min="17" max="17" width="22.42578125" style="10" customWidth="1"/>
    <col min="18" max="16384" width="9.140625" style="10"/>
  </cols>
  <sheetData>
    <row r="1" spans="1:17" ht="26.25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25">
      <c r="A2" s="6" t="s">
        <v>460</v>
      </c>
      <c r="B2" s="11" t="s">
        <v>17</v>
      </c>
      <c r="C2" s="11" t="s">
        <v>356</v>
      </c>
      <c r="D2" s="12" t="s">
        <v>631</v>
      </c>
      <c r="E2" s="13" t="s">
        <v>533</v>
      </c>
      <c r="F2" s="13" t="s">
        <v>534</v>
      </c>
      <c r="G2" s="14"/>
      <c r="H2" s="6" t="s">
        <v>385</v>
      </c>
      <c r="J2" s="15" t="s">
        <v>705</v>
      </c>
      <c r="K2" s="10">
        <v>2</v>
      </c>
      <c r="M2" s="16">
        <v>300</v>
      </c>
      <c r="N2" s="10">
        <v>1</v>
      </c>
      <c r="P2" s="10" t="s">
        <v>366</v>
      </c>
    </row>
    <row r="3" spans="1:17" x14ac:dyDescent="0.25">
      <c r="A3" s="6" t="s">
        <v>461</v>
      </c>
      <c r="B3" s="11" t="s">
        <v>33</v>
      </c>
      <c r="C3" s="11" t="s">
        <v>67</v>
      </c>
      <c r="D3" s="17" t="s">
        <v>632</v>
      </c>
      <c r="E3" s="13" t="s">
        <v>535</v>
      </c>
      <c r="F3" s="6" t="s">
        <v>536</v>
      </c>
      <c r="G3" s="14"/>
      <c r="H3" s="6" t="s">
        <v>386</v>
      </c>
      <c r="J3" s="6" t="s">
        <v>706</v>
      </c>
      <c r="K3" s="10">
        <v>2</v>
      </c>
      <c r="M3" s="18">
        <f>450+250+30-150</f>
        <v>580</v>
      </c>
      <c r="N3" s="10">
        <v>1</v>
      </c>
      <c r="P3" s="10" t="s">
        <v>366</v>
      </c>
    </row>
    <row r="4" spans="1:17" ht="17.25" x14ac:dyDescent="0.25">
      <c r="A4" s="6" t="s">
        <v>462</v>
      </c>
      <c r="B4" s="11" t="s">
        <v>17</v>
      </c>
      <c r="C4" s="11" t="s">
        <v>226</v>
      </c>
      <c r="D4" s="19" t="s">
        <v>633</v>
      </c>
      <c r="E4" s="20" t="s">
        <v>537</v>
      </c>
      <c r="F4" s="21"/>
      <c r="G4" s="14"/>
      <c r="H4" s="6" t="s">
        <v>387</v>
      </c>
      <c r="J4" s="6" t="s">
        <v>707</v>
      </c>
      <c r="K4" s="10">
        <v>2</v>
      </c>
      <c r="M4" s="16">
        <v>300</v>
      </c>
      <c r="N4" s="10">
        <v>1</v>
      </c>
      <c r="P4" s="10" t="s">
        <v>366</v>
      </c>
    </row>
    <row r="5" spans="1:17" ht="17.25" x14ac:dyDescent="0.25">
      <c r="A5" s="6" t="s">
        <v>463</v>
      </c>
      <c r="B5" s="11" t="s">
        <v>22</v>
      </c>
      <c r="C5" s="11" t="s">
        <v>45</v>
      </c>
      <c r="D5" s="22" t="s">
        <v>634</v>
      </c>
      <c r="E5" s="23" t="s">
        <v>538</v>
      </c>
      <c r="F5" s="21" t="s">
        <v>539</v>
      </c>
      <c r="H5" s="6" t="s">
        <v>388</v>
      </c>
      <c r="J5" s="6" t="s">
        <v>708</v>
      </c>
      <c r="K5" s="10">
        <v>2</v>
      </c>
      <c r="M5" s="16">
        <v>380</v>
      </c>
      <c r="N5" s="10">
        <v>1</v>
      </c>
      <c r="P5" s="10" t="s">
        <v>366</v>
      </c>
    </row>
    <row r="6" spans="1:17" ht="17.25" x14ac:dyDescent="0.3">
      <c r="A6" s="6" t="s">
        <v>464</v>
      </c>
      <c r="B6" s="11" t="s">
        <v>341</v>
      </c>
      <c r="C6" s="11" t="s">
        <v>42</v>
      </c>
      <c r="D6" s="24" t="s">
        <v>635</v>
      </c>
      <c r="E6" s="13" t="s">
        <v>540</v>
      </c>
      <c r="F6" s="15"/>
      <c r="G6" s="14"/>
      <c r="H6" s="6" t="s">
        <v>389</v>
      </c>
      <c r="J6" s="6" t="s">
        <v>709</v>
      </c>
      <c r="K6" s="10">
        <v>2</v>
      </c>
      <c r="M6" s="16">
        <v>330</v>
      </c>
      <c r="N6" s="10">
        <v>1</v>
      </c>
      <c r="P6" s="10" t="s">
        <v>366</v>
      </c>
    </row>
    <row r="7" spans="1:17" x14ac:dyDescent="0.25">
      <c r="A7" s="6" t="s">
        <v>465</v>
      </c>
      <c r="B7" s="11" t="s">
        <v>37</v>
      </c>
      <c r="C7" s="11" t="s">
        <v>150</v>
      </c>
      <c r="D7" s="17" t="s">
        <v>636</v>
      </c>
      <c r="E7" s="25" t="s">
        <v>541</v>
      </c>
      <c r="F7" s="15" t="s">
        <v>542</v>
      </c>
      <c r="G7" s="14"/>
      <c r="H7" s="6" t="s">
        <v>390</v>
      </c>
      <c r="J7" s="6" t="s">
        <v>710</v>
      </c>
      <c r="K7" s="10">
        <v>2</v>
      </c>
      <c r="M7" s="16">
        <f>230+50+30</f>
        <v>310</v>
      </c>
      <c r="N7" s="10">
        <v>1</v>
      </c>
      <c r="P7" s="10" t="s">
        <v>366</v>
      </c>
    </row>
    <row r="8" spans="1:17" x14ac:dyDescent="0.25">
      <c r="A8" s="6" t="s">
        <v>466</v>
      </c>
      <c r="B8" s="11" t="s">
        <v>19</v>
      </c>
      <c r="C8" s="11" t="s">
        <v>263</v>
      </c>
      <c r="D8" s="26" t="s">
        <v>637</v>
      </c>
      <c r="E8" s="13" t="s">
        <v>543</v>
      </c>
      <c r="F8" s="15"/>
      <c r="G8" s="14"/>
      <c r="H8" s="6" t="s">
        <v>391</v>
      </c>
      <c r="J8" s="6" t="s">
        <v>711</v>
      </c>
      <c r="K8" s="10">
        <v>2</v>
      </c>
      <c r="M8" s="16">
        <v>380</v>
      </c>
      <c r="N8" s="10">
        <v>1</v>
      </c>
      <c r="P8" s="10" t="s">
        <v>366</v>
      </c>
    </row>
    <row r="9" spans="1:17" ht="17.25" x14ac:dyDescent="0.25">
      <c r="A9" s="6" t="s">
        <v>467</v>
      </c>
      <c r="B9" s="11" t="s">
        <v>18</v>
      </c>
      <c r="C9" s="11" t="s">
        <v>352</v>
      </c>
      <c r="D9" s="19" t="s">
        <v>638</v>
      </c>
      <c r="E9" s="13" t="s">
        <v>544</v>
      </c>
      <c r="F9" s="15" t="s">
        <v>545</v>
      </c>
      <c r="G9" s="14"/>
      <c r="H9" s="6" t="s">
        <v>392</v>
      </c>
      <c r="J9" s="6" t="s">
        <v>709</v>
      </c>
      <c r="K9" s="10">
        <v>2</v>
      </c>
      <c r="M9" s="16">
        <v>300</v>
      </c>
      <c r="N9" s="10">
        <v>1</v>
      </c>
      <c r="P9" s="10" t="s">
        <v>366</v>
      </c>
    </row>
    <row r="10" spans="1:17" ht="17.25" x14ac:dyDescent="0.25">
      <c r="A10" s="6" t="s">
        <v>468</v>
      </c>
      <c r="B10" s="11" t="s">
        <v>17</v>
      </c>
      <c r="C10" s="11" t="s">
        <v>338</v>
      </c>
      <c r="D10" s="27" t="s">
        <v>639</v>
      </c>
      <c r="E10" s="13" t="s">
        <v>546</v>
      </c>
      <c r="F10" s="15" t="s">
        <v>547</v>
      </c>
      <c r="G10" s="14"/>
      <c r="H10" s="6" t="s">
        <v>393</v>
      </c>
      <c r="J10" s="6" t="s">
        <v>712</v>
      </c>
      <c r="K10" s="10">
        <v>2</v>
      </c>
      <c r="M10" s="16">
        <v>360</v>
      </c>
      <c r="N10" s="10">
        <v>1</v>
      </c>
      <c r="P10" s="10" t="s">
        <v>366</v>
      </c>
    </row>
    <row r="11" spans="1:17" ht="17.25" x14ac:dyDescent="0.25">
      <c r="A11" s="6" t="s">
        <v>469</v>
      </c>
      <c r="B11" s="11" t="s">
        <v>24</v>
      </c>
      <c r="C11" s="11" t="s">
        <v>24</v>
      </c>
      <c r="D11" s="19" t="s">
        <v>640</v>
      </c>
      <c r="E11" s="13" t="s">
        <v>548</v>
      </c>
      <c r="F11" s="15"/>
      <c r="G11" s="14"/>
      <c r="H11" s="6" t="s">
        <v>394</v>
      </c>
      <c r="J11" s="6" t="s">
        <v>713</v>
      </c>
      <c r="K11" s="10">
        <v>2</v>
      </c>
      <c r="M11" s="16">
        <v>310</v>
      </c>
      <c r="N11" s="10">
        <v>1</v>
      </c>
      <c r="P11" s="10" t="s">
        <v>366</v>
      </c>
    </row>
    <row r="12" spans="1:17" ht="17.25" x14ac:dyDescent="0.25">
      <c r="A12" s="6" t="s">
        <v>470</v>
      </c>
      <c r="B12" s="11" t="s">
        <v>17</v>
      </c>
      <c r="C12" s="11" t="s">
        <v>350</v>
      </c>
      <c r="D12" s="27" t="s">
        <v>641</v>
      </c>
      <c r="E12" s="13" t="s">
        <v>549</v>
      </c>
      <c r="F12" s="15"/>
      <c r="G12" s="14"/>
      <c r="H12" s="6" t="s">
        <v>395</v>
      </c>
      <c r="J12" s="6" t="s">
        <v>714</v>
      </c>
      <c r="K12" s="10">
        <v>2</v>
      </c>
      <c r="M12" s="16">
        <v>350</v>
      </c>
      <c r="N12" s="10">
        <v>1</v>
      </c>
      <c r="P12" s="10" t="s">
        <v>366</v>
      </c>
    </row>
    <row r="13" spans="1:17" ht="17.25" x14ac:dyDescent="0.25">
      <c r="A13" s="6" t="s">
        <v>471</v>
      </c>
      <c r="B13" s="11" t="s">
        <v>17</v>
      </c>
      <c r="C13" s="11" t="s">
        <v>338</v>
      </c>
      <c r="D13" s="27" t="s">
        <v>642</v>
      </c>
      <c r="E13" s="13" t="s">
        <v>550</v>
      </c>
      <c r="F13" s="15"/>
      <c r="G13" s="14"/>
      <c r="H13" s="6" t="s">
        <v>396</v>
      </c>
      <c r="J13" s="6" t="s">
        <v>375</v>
      </c>
      <c r="K13" s="10">
        <v>2</v>
      </c>
      <c r="M13" s="16">
        <v>375</v>
      </c>
      <c r="N13" s="10">
        <v>1</v>
      </c>
      <c r="P13" s="10" t="s">
        <v>366</v>
      </c>
    </row>
    <row r="14" spans="1:17" ht="17.25" x14ac:dyDescent="0.25">
      <c r="A14" s="6" t="s">
        <v>472</v>
      </c>
      <c r="B14" s="11" t="s">
        <v>31</v>
      </c>
      <c r="C14" s="11" t="s">
        <v>31</v>
      </c>
      <c r="D14" s="19" t="s">
        <v>643</v>
      </c>
      <c r="E14" s="13" t="s">
        <v>551</v>
      </c>
      <c r="F14" s="15"/>
      <c r="G14" s="14"/>
      <c r="H14" s="6" t="s">
        <v>397</v>
      </c>
      <c r="J14" s="6" t="s">
        <v>710</v>
      </c>
      <c r="K14" s="10">
        <v>2</v>
      </c>
      <c r="M14" s="16">
        <v>330</v>
      </c>
      <c r="N14" s="10">
        <v>1</v>
      </c>
      <c r="P14" s="10" t="s">
        <v>366</v>
      </c>
    </row>
    <row r="15" spans="1:17" ht="17.25" x14ac:dyDescent="0.25">
      <c r="A15" s="6" t="s">
        <v>473</v>
      </c>
      <c r="B15" s="11" t="s">
        <v>17</v>
      </c>
      <c r="C15" s="11" t="s">
        <v>255</v>
      </c>
      <c r="D15" s="28" t="s">
        <v>644</v>
      </c>
      <c r="E15" s="13" t="s">
        <v>552</v>
      </c>
      <c r="F15" s="15"/>
      <c r="G15" s="14"/>
      <c r="H15" s="6" t="s">
        <v>398</v>
      </c>
      <c r="J15" s="6" t="s">
        <v>715</v>
      </c>
      <c r="K15" s="10">
        <v>2</v>
      </c>
      <c r="M15" s="16">
        <v>630</v>
      </c>
      <c r="N15" s="10">
        <v>1</v>
      </c>
      <c r="P15" s="10" t="s">
        <v>366</v>
      </c>
    </row>
    <row r="16" spans="1:17" ht="17.25" x14ac:dyDescent="0.25">
      <c r="A16" s="6" t="s">
        <v>474</v>
      </c>
      <c r="B16" s="11" t="s">
        <v>19</v>
      </c>
      <c r="C16" s="11" t="s">
        <v>165</v>
      </c>
      <c r="D16" s="19" t="s">
        <v>645</v>
      </c>
      <c r="E16" s="13" t="s">
        <v>553</v>
      </c>
      <c r="F16" s="15" t="s">
        <v>554</v>
      </c>
      <c r="G16" s="14"/>
      <c r="H16" s="6" t="s">
        <v>399</v>
      </c>
      <c r="J16" s="6" t="s">
        <v>716</v>
      </c>
      <c r="K16" s="10">
        <v>2</v>
      </c>
      <c r="M16" s="16">
        <v>330</v>
      </c>
      <c r="N16" s="10">
        <v>1</v>
      </c>
      <c r="P16" s="10" t="s">
        <v>366</v>
      </c>
    </row>
    <row r="17" spans="1:16" ht="17.25" x14ac:dyDescent="0.25">
      <c r="A17" s="6" t="s">
        <v>475</v>
      </c>
      <c r="B17" s="11" t="s">
        <v>17</v>
      </c>
      <c r="C17" s="11" t="s">
        <v>228</v>
      </c>
      <c r="D17" s="19" t="s">
        <v>646</v>
      </c>
      <c r="E17" s="13" t="s">
        <v>555</v>
      </c>
      <c r="F17" s="15"/>
      <c r="G17" s="14"/>
      <c r="H17" s="6" t="s">
        <v>400</v>
      </c>
      <c r="J17" s="13" t="s">
        <v>375</v>
      </c>
      <c r="K17" s="10">
        <v>2</v>
      </c>
      <c r="M17" s="16">
        <v>380</v>
      </c>
      <c r="N17" s="10">
        <v>1</v>
      </c>
      <c r="P17" s="10" t="s">
        <v>366</v>
      </c>
    </row>
    <row r="18" spans="1:16" ht="17.25" x14ac:dyDescent="0.25">
      <c r="A18" s="6" t="s">
        <v>476</v>
      </c>
      <c r="B18" s="11" t="s">
        <v>29</v>
      </c>
      <c r="C18" s="11" t="s">
        <v>48</v>
      </c>
      <c r="D18" s="19" t="s">
        <v>647</v>
      </c>
      <c r="E18" s="13" t="s">
        <v>556</v>
      </c>
      <c r="F18" s="15"/>
      <c r="G18" s="14"/>
      <c r="H18" s="6" t="s">
        <v>401</v>
      </c>
      <c r="J18" s="6" t="s">
        <v>716</v>
      </c>
      <c r="K18" s="10">
        <v>2</v>
      </c>
      <c r="M18" s="16">
        <v>300</v>
      </c>
      <c r="N18" s="10">
        <v>1</v>
      </c>
      <c r="P18" s="10" t="s">
        <v>366</v>
      </c>
    </row>
    <row r="19" spans="1:16" ht="17.25" x14ac:dyDescent="0.25">
      <c r="A19" s="6" t="s">
        <v>477</v>
      </c>
      <c r="B19" s="11" t="s">
        <v>18</v>
      </c>
      <c r="C19" s="11" t="s">
        <v>331</v>
      </c>
      <c r="D19" s="19" t="s">
        <v>648</v>
      </c>
      <c r="E19" s="13" t="s">
        <v>557</v>
      </c>
      <c r="F19" s="15"/>
      <c r="G19" s="14"/>
      <c r="H19" s="6" t="s">
        <v>402</v>
      </c>
      <c r="J19" s="13" t="s">
        <v>717</v>
      </c>
      <c r="K19" s="10">
        <v>2</v>
      </c>
      <c r="M19" s="16">
        <v>330</v>
      </c>
      <c r="N19" s="10">
        <v>1</v>
      </c>
      <c r="P19" s="10" t="s">
        <v>366</v>
      </c>
    </row>
    <row r="20" spans="1:16" ht="17.25" x14ac:dyDescent="0.25">
      <c r="A20" s="6" t="s">
        <v>478</v>
      </c>
      <c r="B20" s="11" t="s">
        <v>22</v>
      </c>
      <c r="C20" s="11" t="s">
        <v>184</v>
      </c>
      <c r="D20" s="19" t="s">
        <v>649</v>
      </c>
      <c r="E20" s="13" t="s">
        <v>558</v>
      </c>
      <c r="F20" s="15"/>
      <c r="G20" s="14"/>
      <c r="H20" s="6" t="s">
        <v>403</v>
      </c>
      <c r="J20" s="13" t="s">
        <v>375</v>
      </c>
      <c r="K20" s="10">
        <v>2</v>
      </c>
      <c r="M20" s="16">
        <v>350</v>
      </c>
      <c r="N20" s="10">
        <v>1</v>
      </c>
      <c r="P20" s="10" t="s">
        <v>366</v>
      </c>
    </row>
    <row r="21" spans="1:16" ht="17.25" x14ac:dyDescent="0.25">
      <c r="A21" s="6" t="s">
        <v>479</v>
      </c>
      <c r="B21" s="11" t="s">
        <v>19</v>
      </c>
      <c r="C21" s="11" t="s">
        <v>262</v>
      </c>
      <c r="D21" s="29" t="s">
        <v>650</v>
      </c>
      <c r="E21" s="13" t="s">
        <v>559</v>
      </c>
      <c r="F21" s="15"/>
      <c r="G21" s="14"/>
      <c r="H21" s="6" t="s">
        <v>404</v>
      </c>
      <c r="J21" s="30" t="s">
        <v>377</v>
      </c>
      <c r="K21" s="10">
        <v>2</v>
      </c>
      <c r="M21" s="16">
        <v>310</v>
      </c>
      <c r="N21" s="10">
        <v>1</v>
      </c>
      <c r="P21" s="10" t="s">
        <v>366</v>
      </c>
    </row>
    <row r="22" spans="1:16" x14ac:dyDescent="0.25">
      <c r="A22" s="6" t="s">
        <v>480</v>
      </c>
      <c r="B22" s="11" t="s">
        <v>27</v>
      </c>
      <c r="C22" s="11" t="s">
        <v>27</v>
      </c>
      <c r="D22" s="31" t="s">
        <v>651</v>
      </c>
      <c r="E22" s="13" t="s">
        <v>560</v>
      </c>
      <c r="F22" s="15"/>
      <c r="G22" s="14"/>
      <c r="H22" s="6" t="s">
        <v>405</v>
      </c>
      <c r="J22" s="15" t="s">
        <v>373</v>
      </c>
      <c r="K22" s="10">
        <v>2</v>
      </c>
      <c r="M22" s="16">
        <f>470-150</f>
        <v>320</v>
      </c>
      <c r="N22" s="10">
        <v>1</v>
      </c>
      <c r="P22" s="10" t="s">
        <v>366</v>
      </c>
    </row>
    <row r="23" spans="1:16" ht="17.25" x14ac:dyDescent="0.25">
      <c r="A23" s="6" t="s">
        <v>481</v>
      </c>
      <c r="B23" s="11" t="s">
        <v>22</v>
      </c>
      <c r="C23" s="11" t="s">
        <v>184</v>
      </c>
      <c r="D23" s="27" t="s">
        <v>652</v>
      </c>
      <c r="E23" s="13" t="s">
        <v>561</v>
      </c>
      <c r="F23" s="15" t="s">
        <v>562</v>
      </c>
      <c r="G23" s="14"/>
      <c r="H23" s="6" t="s">
        <v>406</v>
      </c>
      <c r="J23" s="13" t="s">
        <v>718</v>
      </c>
      <c r="K23" s="10">
        <v>2</v>
      </c>
      <c r="M23" s="16">
        <v>330</v>
      </c>
      <c r="N23" s="10">
        <v>1</v>
      </c>
      <c r="P23" s="10" t="s">
        <v>366</v>
      </c>
    </row>
    <row r="24" spans="1:16" x14ac:dyDescent="0.25">
      <c r="A24" s="6" t="s">
        <v>482</v>
      </c>
      <c r="B24" s="11" t="s">
        <v>17</v>
      </c>
      <c r="C24" s="11" t="s">
        <v>362</v>
      </c>
      <c r="D24" s="31" t="s">
        <v>653</v>
      </c>
      <c r="E24" s="13" t="s">
        <v>563</v>
      </c>
      <c r="F24" s="15"/>
      <c r="G24" s="14"/>
      <c r="H24" s="6" t="s">
        <v>407</v>
      </c>
      <c r="J24" s="13" t="s">
        <v>719</v>
      </c>
      <c r="K24" s="10">
        <v>2</v>
      </c>
      <c r="M24" s="16">
        <f>250+230+30</f>
        <v>510</v>
      </c>
      <c r="N24" s="10">
        <v>1</v>
      </c>
      <c r="P24" s="10" t="s">
        <v>366</v>
      </c>
    </row>
    <row r="25" spans="1:16" ht="17.25" x14ac:dyDescent="0.25">
      <c r="A25" s="6" t="s">
        <v>483</v>
      </c>
      <c r="B25" s="11" t="s">
        <v>23</v>
      </c>
      <c r="C25" s="11" t="s">
        <v>156</v>
      </c>
      <c r="D25" s="30" t="s">
        <v>654</v>
      </c>
      <c r="E25" s="13" t="s">
        <v>564</v>
      </c>
      <c r="F25" s="15" t="s">
        <v>564</v>
      </c>
      <c r="G25" s="14"/>
      <c r="H25" s="6" t="s">
        <v>408</v>
      </c>
      <c r="J25" s="13" t="s">
        <v>378</v>
      </c>
      <c r="K25" s="10">
        <v>2</v>
      </c>
      <c r="M25" s="16">
        <v>260</v>
      </c>
      <c r="N25" s="10">
        <v>1</v>
      </c>
      <c r="P25" s="10" t="s">
        <v>366</v>
      </c>
    </row>
    <row r="26" spans="1:16" ht="17.25" x14ac:dyDescent="0.25">
      <c r="A26" s="6" t="s">
        <v>484</v>
      </c>
      <c r="B26" s="11" t="s">
        <v>19</v>
      </c>
      <c r="C26" s="11" t="s">
        <v>364</v>
      </c>
      <c r="D26" s="29" t="s">
        <v>655</v>
      </c>
      <c r="E26" s="13" t="s">
        <v>565</v>
      </c>
      <c r="F26" s="15"/>
      <c r="G26" s="14"/>
      <c r="H26" s="6" t="s">
        <v>409</v>
      </c>
      <c r="J26" s="13" t="s">
        <v>720</v>
      </c>
      <c r="K26" s="10">
        <v>2</v>
      </c>
      <c r="M26" s="16">
        <f>410+30+350-150</f>
        <v>640</v>
      </c>
      <c r="N26" s="10">
        <v>1</v>
      </c>
      <c r="P26" s="10" t="s">
        <v>366</v>
      </c>
    </row>
    <row r="27" spans="1:16" ht="17.25" x14ac:dyDescent="0.25">
      <c r="A27" s="6" t="s">
        <v>485</v>
      </c>
      <c r="B27" s="11" t="s">
        <v>22</v>
      </c>
      <c r="C27" s="11" t="s">
        <v>184</v>
      </c>
      <c r="D27" s="27" t="s">
        <v>656</v>
      </c>
      <c r="E27" s="13" t="s">
        <v>566</v>
      </c>
      <c r="F27" s="15"/>
      <c r="G27" s="14"/>
      <c r="H27" s="6" t="s">
        <v>410</v>
      </c>
      <c r="J27" s="13" t="s">
        <v>721</v>
      </c>
      <c r="K27" s="10">
        <v>2</v>
      </c>
      <c r="M27" s="16">
        <f>450+230+30</f>
        <v>710</v>
      </c>
      <c r="N27" s="10">
        <v>1</v>
      </c>
      <c r="P27" s="10" t="s">
        <v>366</v>
      </c>
    </row>
    <row r="28" spans="1:16" ht="17.25" x14ac:dyDescent="0.25">
      <c r="A28" s="6" t="s">
        <v>486</v>
      </c>
      <c r="B28" s="11" t="s">
        <v>33</v>
      </c>
      <c r="C28" s="11" t="s">
        <v>41</v>
      </c>
      <c r="D28" s="19" t="s">
        <v>657</v>
      </c>
      <c r="E28" s="13" t="s">
        <v>567</v>
      </c>
      <c r="F28" s="15" t="s">
        <v>568</v>
      </c>
      <c r="G28" s="14"/>
      <c r="H28" s="6" t="s">
        <v>411</v>
      </c>
      <c r="J28" s="13" t="s">
        <v>711</v>
      </c>
      <c r="K28" s="10">
        <v>2</v>
      </c>
      <c r="M28" s="16">
        <v>460</v>
      </c>
      <c r="N28" s="10">
        <v>1</v>
      </c>
      <c r="P28" s="10" t="s">
        <v>366</v>
      </c>
    </row>
    <row r="29" spans="1:16" ht="17.25" x14ac:dyDescent="0.25">
      <c r="A29" s="6" t="s">
        <v>487</v>
      </c>
      <c r="B29" s="11" t="s">
        <v>33</v>
      </c>
      <c r="C29" s="11" t="s">
        <v>41</v>
      </c>
      <c r="D29" s="27" t="s">
        <v>658</v>
      </c>
      <c r="E29" s="15" t="s">
        <v>569</v>
      </c>
      <c r="F29" s="15"/>
      <c r="G29" s="14"/>
      <c r="H29" s="6" t="s">
        <v>412</v>
      </c>
      <c r="J29" s="13" t="s">
        <v>722</v>
      </c>
      <c r="K29" s="10">
        <v>2</v>
      </c>
      <c r="M29" s="16">
        <v>310</v>
      </c>
      <c r="N29" s="10">
        <v>1</v>
      </c>
      <c r="P29" s="10" t="s">
        <v>366</v>
      </c>
    </row>
    <row r="30" spans="1:16" ht="17.25" x14ac:dyDescent="0.25">
      <c r="A30" s="6" t="s">
        <v>488</v>
      </c>
      <c r="B30" s="11" t="s">
        <v>17</v>
      </c>
      <c r="C30" s="11" t="s">
        <v>338</v>
      </c>
      <c r="D30" s="27" t="s">
        <v>659</v>
      </c>
      <c r="E30" s="13" t="s">
        <v>570</v>
      </c>
      <c r="F30" s="15"/>
      <c r="G30" s="14"/>
      <c r="H30" s="6" t="s">
        <v>413</v>
      </c>
      <c r="J30" s="13" t="s">
        <v>711</v>
      </c>
      <c r="K30" s="10">
        <v>2</v>
      </c>
      <c r="M30" s="16">
        <v>410</v>
      </c>
      <c r="N30" s="10">
        <v>1</v>
      </c>
      <c r="P30" s="10" t="s">
        <v>366</v>
      </c>
    </row>
    <row r="31" spans="1:16" ht="17.25" x14ac:dyDescent="0.25">
      <c r="A31" s="6" t="s">
        <v>489</v>
      </c>
      <c r="B31" s="11" t="s">
        <v>18</v>
      </c>
      <c r="C31" s="11" t="s">
        <v>352</v>
      </c>
      <c r="D31" s="19" t="s">
        <v>660</v>
      </c>
      <c r="E31" s="13" t="s">
        <v>571</v>
      </c>
      <c r="F31" s="15"/>
      <c r="G31" s="14"/>
      <c r="H31" s="6" t="s">
        <v>414</v>
      </c>
      <c r="J31" s="15" t="s">
        <v>723</v>
      </c>
      <c r="K31" s="10">
        <v>2</v>
      </c>
      <c r="M31" s="16">
        <v>380</v>
      </c>
      <c r="N31" s="10">
        <v>1</v>
      </c>
      <c r="P31" s="10" t="s">
        <v>366</v>
      </c>
    </row>
    <row r="32" spans="1:16" ht="17.25" x14ac:dyDescent="0.25">
      <c r="A32" s="6" t="s">
        <v>490</v>
      </c>
      <c r="B32" s="11" t="s">
        <v>344</v>
      </c>
      <c r="C32" s="11" t="s">
        <v>21</v>
      </c>
      <c r="D32" s="19" t="s">
        <v>661</v>
      </c>
      <c r="E32" s="13" t="s">
        <v>572</v>
      </c>
      <c r="F32" s="15"/>
      <c r="G32" s="14"/>
      <c r="H32" s="6" t="s">
        <v>415</v>
      </c>
      <c r="J32" s="13" t="s">
        <v>724</v>
      </c>
      <c r="K32" s="10">
        <v>2</v>
      </c>
      <c r="M32" s="16">
        <v>0</v>
      </c>
      <c r="N32" s="10">
        <v>1</v>
      </c>
      <c r="P32" s="10" t="s">
        <v>366</v>
      </c>
    </row>
    <row r="33" spans="1:16" ht="17.25" x14ac:dyDescent="0.25">
      <c r="A33" s="6" t="s">
        <v>491</v>
      </c>
      <c r="B33" s="11" t="s">
        <v>26</v>
      </c>
      <c r="C33" s="11" t="s">
        <v>187</v>
      </c>
      <c r="D33" s="19" t="s">
        <v>662</v>
      </c>
      <c r="E33" s="13" t="s">
        <v>573</v>
      </c>
      <c r="F33" s="15"/>
      <c r="G33" s="14"/>
      <c r="H33" s="6" t="s">
        <v>416</v>
      </c>
      <c r="J33" s="15" t="s">
        <v>723</v>
      </c>
      <c r="K33" s="10">
        <v>2</v>
      </c>
      <c r="M33" s="16">
        <v>350</v>
      </c>
      <c r="N33" s="10">
        <v>1</v>
      </c>
      <c r="P33" s="10" t="s">
        <v>366</v>
      </c>
    </row>
    <row r="34" spans="1:16" ht="17.25" x14ac:dyDescent="0.25">
      <c r="A34" s="6" t="s">
        <v>382</v>
      </c>
      <c r="B34" s="11" t="s">
        <v>37</v>
      </c>
      <c r="C34" s="11" t="s">
        <v>150</v>
      </c>
      <c r="D34" s="19" t="s">
        <v>663</v>
      </c>
      <c r="E34" s="13" t="s">
        <v>574</v>
      </c>
      <c r="F34" s="15"/>
      <c r="H34" s="6" t="s">
        <v>417</v>
      </c>
      <c r="J34" s="13" t="s">
        <v>717</v>
      </c>
      <c r="K34" s="10">
        <v>2</v>
      </c>
      <c r="M34" s="16">
        <f>230+50+30</f>
        <v>310</v>
      </c>
      <c r="N34" s="10">
        <v>1</v>
      </c>
      <c r="P34" s="10" t="s">
        <v>366</v>
      </c>
    </row>
    <row r="35" spans="1:16" ht="17.25" x14ac:dyDescent="0.25">
      <c r="A35" s="6" t="s">
        <v>492</v>
      </c>
      <c r="B35" s="11" t="s">
        <v>17</v>
      </c>
      <c r="C35" s="11" t="s">
        <v>253</v>
      </c>
      <c r="D35" s="27" t="s">
        <v>664</v>
      </c>
      <c r="E35" s="13" t="s">
        <v>575</v>
      </c>
      <c r="F35" s="15"/>
      <c r="H35" s="6" t="s">
        <v>418</v>
      </c>
      <c r="J35" s="13" t="s">
        <v>716</v>
      </c>
      <c r="K35" s="10">
        <v>2</v>
      </c>
      <c r="M35" s="16">
        <v>300</v>
      </c>
      <c r="N35" s="10">
        <v>1</v>
      </c>
      <c r="P35" s="10" t="s">
        <v>366</v>
      </c>
    </row>
    <row r="36" spans="1:16" ht="17.25" x14ac:dyDescent="0.25">
      <c r="A36" s="6" t="s">
        <v>493</v>
      </c>
      <c r="B36" s="11" t="s">
        <v>33</v>
      </c>
      <c r="C36" s="11" t="s">
        <v>160</v>
      </c>
      <c r="D36" s="29" t="s">
        <v>665</v>
      </c>
      <c r="E36" s="13" t="s">
        <v>576</v>
      </c>
      <c r="F36" s="15"/>
      <c r="H36" s="6" t="s">
        <v>419</v>
      </c>
      <c r="J36" s="13" t="s">
        <v>716</v>
      </c>
      <c r="K36" s="10">
        <v>2</v>
      </c>
      <c r="M36" s="16">
        <v>330</v>
      </c>
      <c r="N36" s="10">
        <v>1</v>
      </c>
      <c r="P36" s="10" t="s">
        <v>366</v>
      </c>
    </row>
    <row r="37" spans="1:16" ht="17.25" x14ac:dyDescent="0.25">
      <c r="A37" s="13" t="s">
        <v>494</v>
      </c>
      <c r="B37" s="11" t="s">
        <v>196</v>
      </c>
      <c r="C37" s="11" t="s">
        <v>313</v>
      </c>
      <c r="D37" s="19" t="s">
        <v>666</v>
      </c>
      <c r="E37" s="13" t="s">
        <v>577</v>
      </c>
      <c r="F37" s="15" t="s">
        <v>578</v>
      </c>
      <c r="H37" s="6" t="s">
        <v>420</v>
      </c>
      <c r="J37" s="13" t="s">
        <v>725</v>
      </c>
      <c r="K37" s="10">
        <v>2</v>
      </c>
      <c r="M37" s="16">
        <v>330</v>
      </c>
      <c r="N37" s="10">
        <v>1</v>
      </c>
      <c r="P37" s="10" t="s">
        <v>366</v>
      </c>
    </row>
    <row r="38" spans="1:16" ht="17.25" x14ac:dyDescent="0.25">
      <c r="A38" s="6" t="s">
        <v>495</v>
      </c>
      <c r="B38" s="11" t="s">
        <v>196</v>
      </c>
      <c r="C38" s="11" t="s">
        <v>309</v>
      </c>
      <c r="D38" s="27" t="s">
        <v>667</v>
      </c>
      <c r="E38" s="13" t="s">
        <v>579</v>
      </c>
      <c r="F38" s="15"/>
      <c r="H38" s="6" t="s">
        <v>421</v>
      </c>
      <c r="J38" s="13" t="s">
        <v>716</v>
      </c>
      <c r="K38" s="10">
        <v>2</v>
      </c>
      <c r="M38" s="16">
        <v>300</v>
      </c>
      <c r="N38" s="10">
        <v>1</v>
      </c>
      <c r="P38" s="10" t="s">
        <v>366</v>
      </c>
    </row>
    <row r="39" spans="1:16" ht="17.25" x14ac:dyDescent="0.25">
      <c r="A39" s="6" t="s">
        <v>496</v>
      </c>
      <c r="B39" s="11" t="s">
        <v>25</v>
      </c>
      <c r="C39" s="11" t="s">
        <v>316</v>
      </c>
      <c r="D39" s="19" t="s">
        <v>668</v>
      </c>
      <c r="E39" s="13" t="s">
        <v>580</v>
      </c>
      <c r="F39" s="15" t="s">
        <v>581</v>
      </c>
      <c r="H39" s="6" t="s">
        <v>422</v>
      </c>
      <c r="J39" s="13" t="s">
        <v>726</v>
      </c>
      <c r="K39" s="10">
        <v>2</v>
      </c>
      <c r="M39" s="16">
        <v>410</v>
      </c>
      <c r="N39" s="10">
        <v>1</v>
      </c>
      <c r="P39" s="10" t="s">
        <v>366</v>
      </c>
    </row>
    <row r="40" spans="1:16" ht="17.25" x14ac:dyDescent="0.25">
      <c r="A40" s="6" t="s">
        <v>497</v>
      </c>
      <c r="B40" s="11" t="s">
        <v>26</v>
      </c>
      <c r="C40" s="11" t="s">
        <v>273</v>
      </c>
      <c r="D40" s="19" t="s">
        <v>669</v>
      </c>
      <c r="E40" s="13" t="s">
        <v>582</v>
      </c>
      <c r="F40" s="15"/>
      <c r="H40" s="6" t="s">
        <v>423</v>
      </c>
      <c r="J40" s="13" t="s">
        <v>716</v>
      </c>
      <c r="K40" s="10">
        <v>2</v>
      </c>
      <c r="M40" s="16">
        <v>300</v>
      </c>
      <c r="N40" s="10">
        <v>1</v>
      </c>
      <c r="P40" s="10" t="s">
        <v>366</v>
      </c>
    </row>
    <row r="41" spans="1:16" x14ac:dyDescent="0.25">
      <c r="A41" s="6" t="s">
        <v>498</v>
      </c>
      <c r="B41" s="11" t="s">
        <v>31</v>
      </c>
      <c r="C41" s="11" t="s">
        <v>31</v>
      </c>
      <c r="D41" s="17" t="s">
        <v>670</v>
      </c>
      <c r="E41" s="13" t="s">
        <v>583</v>
      </c>
      <c r="F41" s="15"/>
      <c r="H41" s="6" t="s">
        <v>424</v>
      </c>
      <c r="J41" s="13" t="s">
        <v>716</v>
      </c>
      <c r="K41" s="10">
        <v>2</v>
      </c>
      <c r="M41" s="16">
        <v>330</v>
      </c>
      <c r="N41" s="10">
        <v>1</v>
      </c>
      <c r="P41" s="10" t="s">
        <v>366</v>
      </c>
    </row>
    <row r="42" spans="1:16" ht="17.25" x14ac:dyDescent="0.25">
      <c r="A42" s="6" t="s">
        <v>499</v>
      </c>
      <c r="B42" s="11" t="s">
        <v>24</v>
      </c>
      <c r="C42" s="11" t="s">
        <v>24</v>
      </c>
      <c r="D42" s="19" t="s">
        <v>671</v>
      </c>
      <c r="E42" s="13" t="s">
        <v>584</v>
      </c>
      <c r="F42" s="15"/>
      <c r="H42" s="6" t="s">
        <v>425</v>
      </c>
      <c r="J42" s="13" t="s">
        <v>723</v>
      </c>
      <c r="K42" s="10">
        <v>2</v>
      </c>
      <c r="M42" s="16">
        <v>380</v>
      </c>
      <c r="N42" s="10">
        <v>1</v>
      </c>
      <c r="P42" s="10" t="s">
        <v>366</v>
      </c>
    </row>
    <row r="43" spans="1:16" ht="17.25" x14ac:dyDescent="0.25">
      <c r="A43" s="6" t="s">
        <v>500</v>
      </c>
      <c r="B43" s="11" t="s">
        <v>17</v>
      </c>
      <c r="C43" s="11" t="s">
        <v>356</v>
      </c>
      <c r="D43" s="19" t="s">
        <v>672</v>
      </c>
      <c r="E43" s="13" t="s">
        <v>585</v>
      </c>
      <c r="F43" s="15" t="s">
        <v>586</v>
      </c>
      <c r="H43" s="6" t="s">
        <v>426</v>
      </c>
      <c r="J43" s="13" t="s">
        <v>727</v>
      </c>
      <c r="K43" s="10">
        <v>2</v>
      </c>
      <c r="M43" s="16">
        <f>455-150</f>
        <v>305</v>
      </c>
      <c r="N43" s="10">
        <v>1</v>
      </c>
      <c r="P43" s="10" t="s">
        <v>366</v>
      </c>
    </row>
    <row r="44" spans="1:16" ht="17.25" x14ac:dyDescent="0.25">
      <c r="A44" s="6" t="s">
        <v>501</v>
      </c>
      <c r="B44" s="11" t="s">
        <v>25</v>
      </c>
      <c r="C44" s="11" t="s">
        <v>25</v>
      </c>
      <c r="D44" s="27" t="s">
        <v>673</v>
      </c>
      <c r="E44" s="13" t="s">
        <v>587</v>
      </c>
      <c r="F44" s="15"/>
      <c r="H44" s="6" t="s">
        <v>427</v>
      </c>
      <c r="J44" s="13" t="s">
        <v>728</v>
      </c>
      <c r="K44" s="10">
        <v>2</v>
      </c>
      <c r="M44" s="16">
        <f>250+30+60</f>
        <v>340</v>
      </c>
      <c r="N44" s="10">
        <v>1</v>
      </c>
      <c r="P44" s="10" t="s">
        <v>366</v>
      </c>
    </row>
    <row r="45" spans="1:16" ht="17.25" x14ac:dyDescent="0.25">
      <c r="A45" s="13" t="s">
        <v>502</v>
      </c>
      <c r="B45" s="11" t="s">
        <v>17</v>
      </c>
      <c r="C45" s="11" t="s">
        <v>338</v>
      </c>
      <c r="D45" s="19" t="s">
        <v>674</v>
      </c>
      <c r="E45" s="13" t="s">
        <v>588</v>
      </c>
      <c r="F45" s="15"/>
      <c r="H45" s="6" t="s">
        <v>428</v>
      </c>
      <c r="J45" s="13" t="s">
        <v>715</v>
      </c>
      <c r="K45" s="10">
        <v>2</v>
      </c>
      <c r="M45" s="16">
        <v>380</v>
      </c>
      <c r="N45" s="10">
        <v>1</v>
      </c>
      <c r="P45" s="10" t="s">
        <v>366</v>
      </c>
    </row>
    <row r="46" spans="1:16" ht="17.25" x14ac:dyDescent="0.25">
      <c r="A46" s="6" t="s">
        <v>503</v>
      </c>
      <c r="B46" s="11" t="s">
        <v>26</v>
      </c>
      <c r="C46" s="11" t="s">
        <v>169</v>
      </c>
      <c r="D46" s="19" t="s">
        <v>675</v>
      </c>
      <c r="E46" s="13" t="s">
        <v>589</v>
      </c>
      <c r="F46" s="15"/>
      <c r="H46" s="6" t="s">
        <v>429</v>
      </c>
      <c r="J46" s="13" t="s">
        <v>729</v>
      </c>
      <c r="K46" s="10">
        <v>2</v>
      </c>
      <c r="M46" s="16">
        <v>380</v>
      </c>
      <c r="N46" s="10">
        <v>1</v>
      </c>
      <c r="P46" s="10" t="s">
        <v>366</v>
      </c>
    </row>
    <row r="47" spans="1:16" ht="17.25" x14ac:dyDescent="0.25">
      <c r="A47" s="6" t="s">
        <v>504</v>
      </c>
      <c r="B47" s="11" t="s">
        <v>18</v>
      </c>
      <c r="C47" s="11" t="s">
        <v>328</v>
      </c>
      <c r="D47" s="19" t="s">
        <v>676</v>
      </c>
      <c r="E47" s="13" t="s">
        <v>590</v>
      </c>
      <c r="F47" s="15" t="s">
        <v>591</v>
      </c>
      <c r="H47" s="6" t="s">
        <v>430</v>
      </c>
      <c r="J47" s="13" t="s">
        <v>730</v>
      </c>
      <c r="K47" s="10">
        <v>2</v>
      </c>
      <c r="M47" s="16">
        <v>0</v>
      </c>
      <c r="N47" s="10">
        <v>1</v>
      </c>
      <c r="P47" s="10" t="s">
        <v>366</v>
      </c>
    </row>
    <row r="48" spans="1:16" ht="17.25" x14ac:dyDescent="0.25">
      <c r="A48" s="6" t="s">
        <v>505</v>
      </c>
      <c r="B48" s="11" t="s">
        <v>18</v>
      </c>
      <c r="C48" s="11" t="s">
        <v>16</v>
      </c>
      <c r="D48" s="19" t="s">
        <v>677</v>
      </c>
      <c r="E48" s="13" t="s">
        <v>592</v>
      </c>
      <c r="F48" s="15" t="s">
        <v>593</v>
      </c>
      <c r="H48" s="6" t="s">
        <v>431</v>
      </c>
      <c r="J48" s="13" t="s">
        <v>715</v>
      </c>
      <c r="K48" s="10">
        <v>2</v>
      </c>
      <c r="M48" s="16">
        <v>380</v>
      </c>
      <c r="N48" s="10">
        <v>1</v>
      </c>
      <c r="P48" s="10" t="s">
        <v>366</v>
      </c>
    </row>
    <row r="49" spans="1:16" ht="17.25" x14ac:dyDescent="0.25">
      <c r="A49" s="6" t="s">
        <v>506</v>
      </c>
      <c r="B49" s="11" t="s">
        <v>22</v>
      </c>
      <c r="C49" s="11" t="s">
        <v>184</v>
      </c>
      <c r="D49" s="19" t="s">
        <v>678</v>
      </c>
      <c r="E49" s="13" t="s">
        <v>594</v>
      </c>
      <c r="F49" s="15"/>
      <c r="H49" s="6" t="s">
        <v>432</v>
      </c>
      <c r="J49" s="13" t="s">
        <v>731</v>
      </c>
      <c r="K49" s="10">
        <v>2</v>
      </c>
      <c r="M49" s="16">
        <v>400</v>
      </c>
      <c r="N49" s="10">
        <v>1</v>
      </c>
      <c r="P49" s="10" t="s">
        <v>366</v>
      </c>
    </row>
    <row r="50" spans="1:16" ht="17.25" x14ac:dyDescent="0.25">
      <c r="A50" s="6" t="s">
        <v>507</v>
      </c>
      <c r="B50" s="11" t="s">
        <v>19</v>
      </c>
      <c r="C50" s="11" t="s">
        <v>262</v>
      </c>
      <c r="D50" s="27" t="s">
        <v>679</v>
      </c>
      <c r="E50" s="13" t="s">
        <v>595</v>
      </c>
      <c r="F50" s="15"/>
      <c r="H50" s="6" t="s">
        <v>433</v>
      </c>
      <c r="J50" s="13" t="s">
        <v>732</v>
      </c>
      <c r="K50" s="10">
        <v>2</v>
      </c>
      <c r="M50" s="16">
        <v>300</v>
      </c>
      <c r="N50" s="10">
        <v>1</v>
      </c>
      <c r="P50" s="10" t="s">
        <v>366</v>
      </c>
    </row>
    <row r="51" spans="1:16" ht="17.25" x14ac:dyDescent="0.25">
      <c r="A51" s="6" t="s">
        <v>508</v>
      </c>
      <c r="B51" s="11" t="s">
        <v>17</v>
      </c>
      <c r="C51" s="11" t="s">
        <v>356</v>
      </c>
      <c r="D51" s="19" t="s">
        <v>680</v>
      </c>
      <c r="E51" s="13" t="s">
        <v>596</v>
      </c>
      <c r="F51" s="15"/>
      <c r="H51" s="6" t="s">
        <v>434</v>
      </c>
      <c r="J51" s="13" t="s">
        <v>733</v>
      </c>
      <c r="K51" s="10">
        <v>2</v>
      </c>
      <c r="M51" s="16">
        <v>370</v>
      </c>
      <c r="N51" s="10">
        <v>1</v>
      </c>
      <c r="P51" s="10" t="s">
        <v>366</v>
      </c>
    </row>
    <row r="52" spans="1:16" ht="17.25" x14ac:dyDescent="0.25">
      <c r="A52" s="6" t="s">
        <v>509</v>
      </c>
      <c r="B52" s="11" t="s">
        <v>17</v>
      </c>
      <c r="C52" s="11" t="s">
        <v>242</v>
      </c>
      <c r="D52" s="27" t="s">
        <v>681</v>
      </c>
      <c r="E52" s="13" t="s">
        <v>597</v>
      </c>
      <c r="F52" s="15"/>
      <c r="H52" s="6" t="s">
        <v>435</v>
      </c>
      <c r="J52" s="13" t="s">
        <v>717</v>
      </c>
      <c r="K52" s="10">
        <v>2</v>
      </c>
      <c r="M52" s="16">
        <v>355</v>
      </c>
      <c r="N52" s="10">
        <v>1</v>
      </c>
      <c r="P52" s="10" t="s">
        <v>366</v>
      </c>
    </row>
    <row r="53" spans="1:16" ht="17.25" x14ac:dyDescent="0.25">
      <c r="A53" s="6" t="s">
        <v>510</v>
      </c>
      <c r="B53" s="11" t="s">
        <v>37</v>
      </c>
      <c r="C53" s="11" t="s">
        <v>150</v>
      </c>
      <c r="D53" s="19" t="s">
        <v>682</v>
      </c>
      <c r="E53" s="13" t="s">
        <v>598</v>
      </c>
      <c r="F53" s="15"/>
      <c r="H53" s="6" t="s">
        <v>436</v>
      </c>
      <c r="J53" s="13" t="s">
        <v>374</v>
      </c>
      <c r="K53" s="10">
        <v>2</v>
      </c>
      <c r="M53" s="16">
        <f>230+60+50</f>
        <v>340</v>
      </c>
      <c r="N53" s="10">
        <v>1</v>
      </c>
      <c r="P53" s="10" t="s">
        <v>366</v>
      </c>
    </row>
    <row r="54" spans="1:16" ht="17.25" x14ac:dyDescent="0.25">
      <c r="A54" s="6" t="s">
        <v>381</v>
      </c>
      <c r="B54" s="11" t="s">
        <v>20</v>
      </c>
      <c r="C54" s="11" t="s">
        <v>176</v>
      </c>
      <c r="D54" s="19" t="s">
        <v>384</v>
      </c>
      <c r="E54" s="13" t="s">
        <v>383</v>
      </c>
      <c r="F54" s="15"/>
      <c r="H54" s="6" t="s">
        <v>437</v>
      </c>
      <c r="J54" s="13" t="s">
        <v>379</v>
      </c>
      <c r="K54" s="10">
        <v>2</v>
      </c>
      <c r="M54" s="16">
        <f>530-150</f>
        <v>380</v>
      </c>
      <c r="N54" s="10">
        <v>1</v>
      </c>
      <c r="P54" s="10" t="s">
        <v>366</v>
      </c>
    </row>
    <row r="55" spans="1:16" ht="17.25" x14ac:dyDescent="0.25">
      <c r="A55" s="6" t="s">
        <v>511</v>
      </c>
      <c r="B55" s="11" t="s">
        <v>17</v>
      </c>
      <c r="C55" s="11" t="s">
        <v>257</v>
      </c>
      <c r="D55" s="32" t="s">
        <v>683</v>
      </c>
      <c r="E55" s="13" t="s">
        <v>599</v>
      </c>
      <c r="F55" s="15"/>
      <c r="H55" s="6" t="s">
        <v>438</v>
      </c>
      <c r="J55" s="6" t="s">
        <v>734</v>
      </c>
      <c r="K55" s="10">
        <v>2</v>
      </c>
      <c r="M55" s="16">
        <v>315</v>
      </c>
      <c r="N55" s="10">
        <v>1</v>
      </c>
      <c r="P55" s="10" t="s">
        <v>366</v>
      </c>
    </row>
    <row r="56" spans="1:16" ht="17.25" x14ac:dyDescent="0.25">
      <c r="A56" s="6" t="s">
        <v>512</v>
      </c>
      <c r="B56" s="11" t="s">
        <v>22</v>
      </c>
      <c r="C56" s="11" t="s">
        <v>155</v>
      </c>
      <c r="D56" s="32" t="s">
        <v>684</v>
      </c>
      <c r="E56" s="13" t="s">
        <v>600</v>
      </c>
      <c r="F56" s="15" t="s">
        <v>601</v>
      </c>
      <c r="H56" s="6" t="s">
        <v>439</v>
      </c>
      <c r="J56" s="6" t="s">
        <v>379</v>
      </c>
      <c r="K56" s="10">
        <v>2</v>
      </c>
      <c r="M56" s="16">
        <f>530-150</f>
        <v>380</v>
      </c>
      <c r="N56" s="10">
        <v>1</v>
      </c>
      <c r="P56" s="10" t="s">
        <v>366</v>
      </c>
    </row>
    <row r="57" spans="1:16" ht="17.25" x14ac:dyDescent="0.25">
      <c r="A57" s="6" t="s">
        <v>513</v>
      </c>
      <c r="B57" s="11" t="s">
        <v>17</v>
      </c>
      <c r="C57" s="11" t="s">
        <v>38</v>
      </c>
      <c r="D57" s="32" t="s">
        <v>685</v>
      </c>
      <c r="E57" s="13" t="s">
        <v>602</v>
      </c>
      <c r="F57" s="15"/>
      <c r="H57" s="6" t="s">
        <v>440</v>
      </c>
      <c r="J57" s="6" t="s">
        <v>735</v>
      </c>
      <c r="K57" s="10">
        <v>2</v>
      </c>
      <c r="M57" s="16">
        <v>320</v>
      </c>
      <c r="N57" s="10">
        <v>1</v>
      </c>
      <c r="P57" s="10" t="s">
        <v>366</v>
      </c>
    </row>
    <row r="58" spans="1:16" ht="17.25" x14ac:dyDescent="0.25">
      <c r="A58" s="6" t="s">
        <v>514</v>
      </c>
      <c r="B58" s="11" t="s">
        <v>28</v>
      </c>
      <c r="C58" s="11" t="s">
        <v>47</v>
      </c>
      <c r="D58" s="32" t="s">
        <v>686</v>
      </c>
      <c r="E58" s="13" t="s">
        <v>603</v>
      </c>
      <c r="F58" s="15" t="s">
        <v>604</v>
      </c>
      <c r="H58" s="6" t="s">
        <v>441</v>
      </c>
      <c r="J58" s="6" t="s">
        <v>736</v>
      </c>
      <c r="K58" s="10">
        <v>2</v>
      </c>
      <c r="M58" s="16">
        <f>830-250</f>
        <v>580</v>
      </c>
      <c r="N58" s="10">
        <v>1</v>
      </c>
      <c r="P58" s="10" t="s">
        <v>366</v>
      </c>
    </row>
    <row r="59" spans="1:16" ht="17.25" x14ac:dyDescent="0.25">
      <c r="A59" s="6" t="s">
        <v>515</v>
      </c>
      <c r="B59" s="11" t="s">
        <v>17</v>
      </c>
      <c r="C59" s="11" t="s">
        <v>338</v>
      </c>
      <c r="D59" s="32" t="s">
        <v>687</v>
      </c>
      <c r="E59" s="13" t="s">
        <v>605</v>
      </c>
      <c r="F59" s="15" t="s">
        <v>606</v>
      </c>
      <c r="H59" s="6" t="s">
        <v>442</v>
      </c>
      <c r="J59" s="6" t="s">
        <v>737</v>
      </c>
      <c r="K59" s="10">
        <v>2</v>
      </c>
      <c r="M59" s="16">
        <v>375</v>
      </c>
      <c r="N59" s="10">
        <v>1</v>
      </c>
      <c r="P59" s="10" t="s">
        <v>366</v>
      </c>
    </row>
    <row r="60" spans="1:16" ht="17.25" x14ac:dyDescent="0.25">
      <c r="A60" s="6" t="s">
        <v>516</v>
      </c>
      <c r="B60" s="11" t="s">
        <v>18</v>
      </c>
      <c r="C60" s="11" t="s">
        <v>16</v>
      </c>
      <c r="D60" s="27" t="s">
        <v>688</v>
      </c>
      <c r="E60" s="13" t="s">
        <v>607</v>
      </c>
      <c r="F60" s="15"/>
      <c r="H60" s="6" t="s">
        <v>443</v>
      </c>
      <c r="J60" s="13" t="s">
        <v>738</v>
      </c>
      <c r="K60" s="10">
        <v>2</v>
      </c>
      <c r="M60" s="16">
        <v>330</v>
      </c>
      <c r="N60" s="10">
        <v>1</v>
      </c>
      <c r="P60" s="10" t="s">
        <v>366</v>
      </c>
    </row>
    <row r="61" spans="1:16" ht="17.25" x14ac:dyDescent="0.25">
      <c r="A61" s="6" t="s">
        <v>517</v>
      </c>
      <c r="B61" s="11" t="s">
        <v>33</v>
      </c>
      <c r="C61" s="11" t="s">
        <v>85</v>
      </c>
      <c r="D61" s="19" t="s">
        <v>689</v>
      </c>
      <c r="E61" s="13" t="s">
        <v>608</v>
      </c>
      <c r="F61" s="15"/>
      <c r="H61" s="6" t="s">
        <v>444</v>
      </c>
      <c r="J61" s="13" t="s">
        <v>374</v>
      </c>
      <c r="K61" s="10">
        <v>2</v>
      </c>
      <c r="M61" s="16">
        <v>330</v>
      </c>
      <c r="N61" s="10">
        <v>1</v>
      </c>
      <c r="P61" s="10" t="s">
        <v>366</v>
      </c>
    </row>
    <row r="62" spans="1:16" ht="17.25" x14ac:dyDescent="0.25">
      <c r="A62" s="6" t="s">
        <v>518</v>
      </c>
      <c r="B62" s="11" t="s">
        <v>17</v>
      </c>
      <c r="C62" s="11" t="s">
        <v>357</v>
      </c>
      <c r="D62" s="27" t="s">
        <v>690</v>
      </c>
      <c r="E62" s="13" t="s">
        <v>609</v>
      </c>
      <c r="F62" s="15" t="s">
        <v>610</v>
      </c>
      <c r="H62" s="6" t="s">
        <v>445</v>
      </c>
      <c r="J62" s="13" t="s">
        <v>739</v>
      </c>
      <c r="K62" s="10">
        <v>2</v>
      </c>
      <c r="M62" s="16">
        <v>560</v>
      </c>
      <c r="N62" s="10">
        <v>1</v>
      </c>
      <c r="P62" s="10" t="s">
        <v>366</v>
      </c>
    </row>
    <row r="63" spans="1:16" ht="17.25" x14ac:dyDescent="0.25">
      <c r="A63" s="6" t="s">
        <v>519</v>
      </c>
      <c r="B63" s="11" t="s">
        <v>18</v>
      </c>
      <c r="C63" s="11" t="s">
        <v>325</v>
      </c>
      <c r="D63" s="27" t="s">
        <v>691</v>
      </c>
      <c r="E63" s="13" t="s">
        <v>611</v>
      </c>
      <c r="F63" s="15" t="s">
        <v>612</v>
      </c>
      <c r="H63" s="6" t="s">
        <v>446</v>
      </c>
      <c r="J63" s="13" t="s">
        <v>715</v>
      </c>
      <c r="K63" s="10">
        <v>2</v>
      </c>
      <c r="M63" s="16">
        <v>350</v>
      </c>
      <c r="N63" s="10">
        <v>1</v>
      </c>
      <c r="P63" s="10" t="s">
        <v>366</v>
      </c>
    </row>
    <row r="64" spans="1:16" ht="17.25" x14ac:dyDescent="0.25">
      <c r="A64" s="6" t="s">
        <v>520</v>
      </c>
      <c r="B64" s="11" t="s">
        <v>17</v>
      </c>
      <c r="C64" s="11" t="s">
        <v>189</v>
      </c>
      <c r="D64" s="19" t="s">
        <v>692</v>
      </c>
      <c r="E64" s="13" t="s">
        <v>613</v>
      </c>
      <c r="F64" s="15"/>
      <c r="H64" s="6" t="s">
        <v>447</v>
      </c>
      <c r="J64" s="13" t="s">
        <v>716</v>
      </c>
      <c r="K64" s="10">
        <v>2</v>
      </c>
      <c r="M64" s="16">
        <v>325</v>
      </c>
      <c r="N64" s="10">
        <v>1</v>
      </c>
      <c r="P64" s="10" t="s">
        <v>366</v>
      </c>
    </row>
    <row r="65" spans="1:16" ht="17.25" x14ac:dyDescent="0.25">
      <c r="A65" s="6" t="s">
        <v>521</v>
      </c>
      <c r="B65" s="11" t="s">
        <v>20</v>
      </c>
      <c r="C65" s="11" t="s">
        <v>44</v>
      </c>
      <c r="D65" s="19" t="s">
        <v>693</v>
      </c>
      <c r="E65" s="13" t="s">
        <v>614</v>
      </c>
      <c r="F65" s="15"/>
      <c r="H65" s="6" t="s">
        <v>448</v>
      </c>
      <c r="J65" s="13" t="s">
        <v>725</v>
      </c>
      <c r="K65" s="10">
        <v>2</v>
      </c>
      <c r="M65" s="16">
        <f>300+50+60</f>
        <v>410</v>
      </c>
      <c r="N65" s="10">
        <v>1</v>
      </c>
      <c r="P65" s="10" t="s">
        <v>366</v>
      </c>
    </row>
    <row r="66" spans="1:16" ht="17.25" x14ac:dyDescent="0.25">
      <c r="A66" s="6" t="s">
        <v>522</v>
      </c>
      <c r="B66" s="11" t="s">
        <v>33</v>
      </c>
      <c r="C66" s="11" t="s">
        <v>160</v>
      </c>
      <c r="D66" s="19" t="s">
        <v>694</v>
      </c>
      <c r="E66" s="13" t="s">
        <v>615</v>
      </c>
      <c r="F66" s="15"/>
      <c r="H66" s="6" t="s">
        <v>449</v>
      </c>
      <c r="J66" s="13" t="s">
        <v>373</v>
      </c>
      <c r="K66" s="10">
        <v>2</v>
      </c>
      <c r="M66" s="16">
        <f>410+30+50-150</f>
        <v>340</v>
      </c>
      <c r="N66" s="10">
        <v>1</v>
      </c>
      <c r="P66" s="10" t="s">
        <v>366</v>
      </c>
    </row>
    <row r="67" spans="1:16" ht="17.25" x14ac:dyDescent="0.25">
      <c r="A67" s="6" t="s">
        <v>523</v>
      </c>
      <c r="B67" s="11" t="s">
        <v>196</v>
      </c>
      <c r="C67" s="11" t="s">
        <v>306</v>
      </c>
      <c r="D67" s="19" t="s">
        <v>695</v>
      </c>
      <c r="E67" s="13" t="s">
        <v>616</v>
      </c>
      <c r="F67" s="15" t="s">
        <v>617</v>
      </c>
      <c r="H67" s="6" t="s">
        <v>450</v>
      </c>
      <c r="J67" s="13" t="s">
        <v>718</v>
      </c>
      <c r="K67" s="10">
        <v>2</v>
      </c>
      <c r="M67" s="16">
        <v>0</v>
      </c>
      <c r="N67" s="10">
        <v>1</v>
      </c>
      <c r="P67" s="10" t="s">
        <v>366</v>
      </c>
    </row>
    <row r="68" spans="1:16" ht="17.25" x14ac:dyDescent="0.25">
      <c r="A68" s="6" t="s">
        <v>524</v>
      </c>
      <c r="B68" s="11" t="s">
        <v>25</v>
      </c>
      <c r="C68" s="11" t="s">
        <v>126</v>
      </c>
      <c r="D68" s="19" t="s">
        <v>696</v>
      </c>
      <c r="E68" s="13" t="s">
        <v>618</v>
      </c>
      <c r="F68" s="15"/>
      <c r="H68" s="6" t="s">
        <v>451</v>
      </c>
      <c r="J68" s="13" t="s">
        <v>740</v>
      </c>
      <c r="K68" s="10">
        <v>2</v>
      </c>
      <c r="M68" s="16">
        <v>400</v>
      </c>
      <c r="N68" s="10">
        <v>1</v>
      </c>
      <c r="P68" s="10" t="s">
        <v>366</v>
      </c>
    </row>
    <row r="69" spans="1:16" ht="17.25" x14ac:dyDescent="0.25">
      <c r="A69" s="6" t="s">
        <v>525</v>
      </c>
      <c r="B69" s="11" t="s">
        <v>23</v>
      </c>
      <c r="C69" s="11" t="s">
        <v>23</v>
      </c>
      <c r="D69" s="19" t="s">
        <v>697</v>
      </c>
      <c r="E69" s="13" t="s">
        <v>619</v>
      </c>
      <c r="F69" s="15"/>
      <c r="H69" s="6" t="s">
        <v>452</v>
      </c>
      <c r="J69" s="13" t="s">
        <v>740</v>
      </c>
      <c r="K69" s="10">
        <v>2</v>
      </c>
      <c r="M69" s="16">
        <v>340</v>
      </c>
      <c r="N69" s="10">
        <v>1</v>
      </c>
      <c r="P69" s="10" t="s">
        <v>366</v>
      </c>
    </row>
    <row r="70" spans="1:16" ht="17.25" x14ac:dyDescent="0.25">
      <c r="A70" s="6" t="s">
        <v>526</v>
      </c>
      <c r="B70" s="11" t="s">
        <v>196</v>
      </c>
      <c r="C70" s="11" t="s">
        <v>309</v>
      </c>
      <c r="D70" s="27" t="s">
        <v>698</v>
      </c>
      <c r="E70" s="13" t="s">
        <v>620</v>
      </c>
      <c r="F70" s="15"/>
      <c r="H70" s="6" t="s">
        <v>453</v>
      </c>
      <c r="J70" s="13" t="s">
        <v>741</v>
      </c>
      <c r="K70" s="10">
        <v>2</v>
      </c>
      <c r="M70" s="16">
        <v>400</v>
      </c>
      <c r="N70" s="10">
        <v>1</v>
      </c>
      <c r="P70" s="10" t="s">
        <v>366</v>
      </c>
    </row>
    <row r="71" spans="1:16" x14ac:dyDescent="0.25">
      <c r="A71" s="6" t="s">
        <v>527</v>
      </c>
      <c r="B71" s="11" t="s">
        <v>19</v>
      </c>
      <c r="C71" s="11" t="s">
        <v>364</v>
      </c>
      <c r="D71" s="17" t="s">
        <v>699</v>
      </c>
      <c r="E71" s="13" t="s">
        <v>621</v>
      </c>
      <c r="F71" s="6" t="s">
        <v>622</v>
      </c>
      <c r="H71" s="6" t="s">
        <v>454</v>
      </c>
      <c r="J71" s="6" t="s">
        <v>742</v>
      </c>
      <c r="K71" s="10">
        <v>2</v>
      </c>
      <c r="M71" s="18">
        <f>230+115+30+30+50</f>
        <v>455</v>
      </c>
      <c r="N71" s="10">
        <v>1</v>
      </c>
      <c r="P71" s="10" t="s">
        <v>366</v>
      </c>
    </row>
    <row r="72" spans="1:16" x14ac:dyDescent="0.25">
      <c r="A72" s="6" t="s">
        <v>528</v>
      </c>
      <c r="B72" s="11" t="s">
        <v>19</v>
      </c>
      <c r="C72" s="11" t="s">
        <v>234</v>
      </c>
      <c r="D72" s="17" t="s">
        <v>700</v>
      </c>
      <c r="E72" s="13" t="s">
        <v>623</v>
      </c>
      <c r="F72" s="15"/>
      <c r="H72" s="6" t="s">
        <v>455</v>
      </c>
      <c r="J72" s="13" t="s">
        <v>743</v>
      </c>
      <c r="K72" s="10">
        <v>2</v>
      </c>
      <c r="M72" s="18">
        <v>270</v>
      </c>
      <c r="N72" s="10">
        <v>1</v>
      </c>
      <c r="P72" s="10" t="s">
        <v>366</v>
      </c>
    </row>
    <row r="73" spans="1:16" x14ac:dyDescent="0.25">
      <c r="A73" s="25" t="s">
        <v>529</v>
      </c>
      <c r="B73" s="11" t="s">
        <v>18</v>
      </c>
      <c r="C73" s="11" t="s">
        <v>352</v>
      </c>
      <c r="D73" s="33" t="s">
        <v>701</v>
      </c>
      <c r="E73" s="34" t="s">
        <v>624</v>
      </c>
      <c r="F73" s="15"/>
      <c r="H73" s="6" t="s">
        <v>456</v>
      </c>
      <c r="J73" s="34" t="s">
        <v>380</v>
      </c>
      <c r="K73" s="10">
        <v>2</v>
      </c>
      <c r="M73" s="35">
        <v>250</v>
      </c>
      <c r="N73" s="10">
        <v>1</v>
      </c>
      <c r="P73" s="10" t="s">
        <v>366</v>
      </c>
    </row>
    <row r="74" spans="1:16" x14ac:dyDescent="0.25">
      <c r="A74" s="6" t="s">
        <v>530</v>
      </c>
      <c r="B74" s="11" t="s">
        <v>25</v>
      </c>
      <c r="C74" s="11" t="s">
        <v>316</v>
      </c>
      <c r="D74" s="17" t="s">
        <v>702</v>
      </c>
      <c r="E74" s="13" t="s">
        <v>625</v>
      </c>
      <c r="F74" s="15" t="s">
        <v>626</v>
      </c>
      <c r="H74" s="6" t="s">
        <v>457</v>
      </c>
      <c r="J74" s="34" t="s">
        <v>380</v>
      </c>
      <c r="K74" s="10">
        <v>2</v>
      </c>
      <c r="M74" s="18">
        <v>280</v>
      </c>
      <c r="N74" s="10">
        <v>1</v>
      </c>
      <c r="P74" s="10" t="s">
        <v>366</v>
      </c>
    </row>
    <row r="75" spans="1:16" x14ac:dyDescent="0.25">
      <c r="A75" s="6" t="s">
        <v>531</v>
      </c>
      <c r="B75" s="11" t="s">
        <v>17</v>
      </c>
      <c r="C75" s="11" t="s">
        <v>242</v>
      </c>
      <c r="D75" s="17" t="s">
        <v>703</v>
      </c>
      <c r="E75" s="13" t="s">
        <v>627</v>
      </c>
      <c r="F75" s="15" t="s">
        <v>628</v>
      </c>
      <c r="H75" s="6" t="s">
        <v>458</v>
      </c>
      <c r="J75" s="6" t="s">
        <v>376</v>
      </c>
      <c r="K75" s="10">
        <v>2</v>
      </c>
      <c r="M75" s="18">
        <v>280</v>
      </c>
      <c r="N75" s="10">
        <v>1</v>
      </c>
      <c r="P75" s="10" t="s">
        <v>366</v>
      </c>
    </row>
    <row r="76" spans="1:16" x14ac:dyDescent="0.25">
      <c r="A76" s="6" t="s">
        <v>532</v>
      </c>
      <c r="B76" s="11" t="s">
        <v>28</v>
      </c>
      <c r="C76" s="11" t="s">
        <v>302</v>
      </c>
      <c r="D76" s="17" t="s">
        <v>704</v>
      </c>
      <c r="E76" s="13" t="s">
        <v>629</v>
      </c>
      <c r="F76" s="6" t="s">
        <v>630</v>
      </c>
      <c r="H76" s="6" t="s">
        <v>459</v>
      </c>
      <c r="J76" s="6" t="s">
        <v>379</v>
      </c>
      <c r="K76" s="10">
        <v>2</v>
      </c>
      <c r="M76" s="18">
        <f>530-150</f>
        <v>380</v>
      </c>
      <c r="N76" s="10">
        <v>1</v>
      </c>
      <c r="P76" s="10" t="s">
        <v>366</v>
      </c>
    </row>
  </sheetData>
  <sheetProtection insertRows="0"/>
  <dataConsolidate link="1"/>
  <phoneticPr fontId="1" type="noConversion"/>
  <dataValidations xWindow="1787" yWindow="777" count="4">
    <dataValidation type="list" showInputMessage="1" showErrorMessage="1" sqref="C459:C481" xr:uid="{00000000-0002-0000-0000-000000000000}">
      <formula1>#REF!</formula1>
    </dataValidation>
    <dataValidation type="list" allowBlank="1" showInputMessage="1" showErrorMessage="1" sqref="C289:C458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5:E6 E77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87" yWindow="77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B282:B289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B2:B281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2024-10-10T20:08:19Z</dcterms:modified>
</cp:coreProperties>
</file>