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5A1BFEE-2CEE-491E-8A06-CA6D5D8AF2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4" i="1" l="1"/>
  <c r="M62" i="1"/>
  <c r="M38" i="1"/>
  <c r="M21" i="1"/>
  <c r="M18" i="1"/>
  <c r="M16" i="1"/>
  <c r="M15" i="1"/>
  <c r="M14" i="1"/>
  <c r="M13" i="1"/>
  <c r="M10" i="1"/>
  <c r="M9" i="1"/>
  <c r="M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<sst xmlns="http://schemas.openxmlformats.org/spreadsheetml/2006/main" count="1061" uniqueCount="743">
  <si>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</si>
  <si>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</si>
  <si>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</si>
  <si>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</si>
  <si>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</si>
  <si>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</si>
  <si>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</si>
  <si>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</si>
  <si>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</si>
  <si>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</si>
  <si>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</si>
  <si>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</si>
  <si>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</si>
  <si>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</si>
  <si>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</si>
  <si>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امام مسجد السلام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</si>
  <si>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</si>
  <si>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</si>
  <si>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</si>
  <si>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</si>
  <si>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</si>
  <si>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</si>
  <si>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</si>
  <si>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</si>
  <si>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</si>
  <si>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</si>
  <si>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</si>
  <si>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</si>
  <si>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</si>
  <si>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</si>
  <si>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</si>
  <si>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</si>
  <si>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</si>
  <si>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</si>
  <si>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</si>
  <si>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</si>
  <si>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</si>
  <si>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</si>
  <si>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</si>
  <si>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</si>
  <si>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</si>
  <si>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</si>
  <si>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</si>
  <si>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</si>
  <si>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</si>
  <si>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</si>
  <si>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</si>
  <si>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</si>
  <si>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</si>
  <si>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</si>
  <si>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</si>
  <si>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</si>
  <si>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</si>
  <si>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</si>
  <si>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</si>
  <si>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</si>
  <si>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</si>
  <si>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</si>
  <si>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</si>
  <si>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</si>
  <si>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</si>
  <si>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</si>
  <si>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</si>
  <si>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</si>
  <si>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</si>
  <si>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</si>
  <si>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</si>
  <si>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</si>
  <si>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</si>
  <si>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</si>
  <si>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</si>
  <si>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</si>
  <si>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</si>
  <si>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</si>
  <si>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</si>
  <si>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</si>
  <si>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</si>
  <si>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</si>
  <si>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</si>
  <si>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</si>
  <si>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</si>
  <si>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</si>
  <si>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</si>
  <si>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</si>
  <si>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</si>
  <si>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</si>
  <si>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</si>
  <si>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</si>
  <si>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</si>
  <si>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</si>
  <si>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</si>
  <si>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</si>
  <si>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</si>
  <si>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</si>
  <si>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</si>
  <si>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</si>
  <si>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</si>
  <si>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</si>
  <si>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</si>
  <si>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</si>
  <si>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</si>
  <si>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</si>
  <si>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</si>
  <si>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</si>
  <si>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</si>
  <si>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</si>
  <si>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</si>
  <si>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</si>
  <si>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</si>
  <si>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</si>
  <si>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</si>
  <si>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</si>
  <si>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</si>
  <si>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</si>
  <si>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</si>
  <si>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</si>
  <si>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</si>
  <si>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</si>
  <si>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</si>
  <si>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</si>
  <si>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</si>
  <si>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</si>
  <si>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</si>
  <si>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</si>
  <si>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</si>
  <si>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</si>
  <si>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</si>
  <si>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</si>
  <si>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</si>
  <si>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</si>
  <si>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</si>
  <si>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</si>
  <si>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</si>
  <si>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</si>
  <si>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</si>
  <si>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</si>
  <si>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</si>
  <si>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</si>
  <si>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</si>
  <si>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</si>
  <si>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</si>
  <si>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</si>
  <si>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</si>
  <si>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</si>
  <si>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</si>
  <si>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</si>
  <si>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</si>
  <si>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</si>
  <si>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</si>
  <si>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</si>
  <si>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</si>
  <si>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</si>
  <si>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</si>
  <si>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</si>
  <si>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</si>
  <si>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</si>
  <si>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</si>
  <si>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</si>
  <si>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</si>
  <si>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</si>
  <si>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</si>
  <si>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</si>
  <si>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</si>
  <si>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</si>
  <si>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</si>
  <si>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</si>
  <si>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</si>
  <si>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</si>
  <si>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</si>
  <si>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</si>
  <si>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</si>
  <si>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</si>
  <si>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</si>
  <si>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</si>
  <si>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</si>
  <si>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</si>
  <si>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</si>
  <si>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</si>
  <si>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</si>
  <si>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</si>
  <si>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</si>
  <si>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</si>
  <si>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</si>
  <si>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</si>
  <si>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</si>
  <si>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</si>
  <si>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</si>
  <si>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</si>
  <si>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</si>
  <si>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</si>
  <si>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</si>
  <si>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</si>
  <si>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</si>
  <si>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</si>
  <si>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</si>
  <si>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</si>
  <si>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</si>
  <si>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</si>
  <si>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</si>
  <si>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</si>
  <si>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</si>
  <si>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</si>
  <si>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</si>
  <si>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</si>
  <si>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</si>
  <si>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</si>
  <si>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</si>
  <si>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</si>
  <si>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</si>
  <si>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</si>
  <si>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</si>
  <si>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</si>
  <si>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</si>
  <si>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</si>
  <si>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</si>
  <si>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</si>
  <si>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</si>
  <si>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</si>
  <si>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</si>
  <si>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</si>
  <si>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</si>
  <si>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</si>
  <si>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</si>
  <si>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</si>
  <si>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</si>
  <si>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</si>
  <si>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</si>
  <si>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</si>
  <si>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</si>
  <si>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</si>
  <si>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</si>
  <si>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</si>
  <si>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</si>
  <si>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</si>
  <si>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</si>
  <si>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</si>
  <si>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</si>
  <si>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</si>
  <si>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</si>
  <si>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</si>
  <si>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</si>
  <si>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</si>
  <si>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</si>
  <si>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</si>
  <si>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</si>
  <si>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</si>
  <si>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</si>
  <si>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</si>
  <si>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</si>
  <si>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</si>
  <si>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</si>
  <si>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</si>
  <si>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</si>
  <si>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</si>
  <si>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</si>
  <si>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</si>
  <si>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</si>
  <si>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</si>
  <si>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</si>
  <si>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</si>
  <si>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</si>
  <si>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</si>
  <si>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</si>
  <si>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</si>
  <si>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</si>
  <si>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</si>
  <si>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</si>
  <si>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</si>
  <si>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</si>
  <si>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</si>
  <si>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</si>
  <si>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</si>
  <si>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</si>
  <si>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</si>
  <si>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</si>
  <si>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</si>
  <si>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</si>
  <si>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</si>
  <si>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</si>
  <si>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</si>
  <si>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</si>
  <si>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</si>
  <si>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</si>
  <si>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</si>
  <si>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</si>
  <si>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</si>
  <si>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</si>
  <si>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</si>
  <si>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</si>
  <si>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</si>
  <si>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</si>
  <si>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</si>
  <si>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</si>
  <si>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</si>
  <si>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</si>
  <si>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</si>
  <si>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</si>
  <si>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</si>
  <si>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</si>
  <si>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</si>
  <si>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</si>
  <si>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</si>
  <si>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</si>
  <si>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</si>
  <si>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</si>
  <si>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</si>
  <si>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</si>
  <si>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</si>
  <si>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</si>
  <si>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</si>
  <si>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</si>
  <si>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</si>
  <si>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</si>
  <si>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</si>
  <si>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</si>
  <si>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</si>
  <si>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</si>
  <si>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</si>
  <si>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</si>
  <si>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</si>
  <si>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</si>
  <si>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</si>
  <si>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</si>
  <si>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</si>
  <si>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</si>
  <si>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</si>
  <si>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</si>
  <si>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</si>
  <si>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</si>
  <si>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</si>
  <si>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</si>
  <si>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</si>
  <si>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</si>
  <si>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</si>
  <si>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</si>
  <si>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</si>
  <si>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</si>
  <si>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</si>
  <si>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</si>
  <si>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</si>
  <si>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</si>
  <si>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</si>
  <si>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</si>
  <si>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</si>
  <si>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</si>
  <si>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</si>
  <si>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</si>
  <si>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</si>
  <si>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</si>
  <si>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</si>
  <si>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</si>
  <si>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</si>
  <si>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</si>
  <si>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</si>
  <si>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</si>
  <si>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</si>
  <si>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</si>
  <si>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</si>
  <si>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</si>
  <si>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</si>
  <si>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</si>
  <si>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</si>
  <si>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</si>
  <si>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</si>
  <si>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تحت العمارة مطعم الحاتي</t>
  </si>
  <si>
    <t xml:space="preserve"> جنب هايبر لولو ماركت  </t>
  </si>
  <si>
    <t>الاستلام بعد 4 م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</si>
  <si>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</si>
  <si>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</si>
  <si>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</si>
  <si>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</si>
  <si>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</si>
  <si>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</si>
  <si>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</si>
  <si>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</si>
  <si>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</si>
  <si>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</si>
  <si>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عبدالله محمود احمد </t>
  </si>
  <si>
    <t xml:space="preserve">Jana Ashraf </t>
  </si>
  <si>
    <t xml:space="preserve">فايزه السيد </t>
  </si>
  <si>
    <t xml:space="preserve">ملك أحمد </t>
  </si>
  <si>
    <t xml:space="preserve">سندس عبدالستار محمد </t>
  </si>
  <si>
    <t>محمود عبد السلام</t>
  </si>
  <si>
    <t xml:space="preserve">احمد عبدالاه </t>
  </si>
  <si>
    <t xml:space="preserve">تيسير سعيد </t>
  </si>
  <si>
    <t xml:space="preserve">ريم محمد </t>
  </si>
  <si>
    <t xml:space="preserve">يوسف صلاح </t>
  </si>
  <si>
    <t>يوسف هاني</t>
  </si>
  <si>
    <t>نورا ابو شادي</t>
  </si>
  <si>
    <t xml:space="preserve">نردين طارق </t>
  </si>
  <si>
    <t>هايدي</t>
  </si>
  <si>
    <t xml:space="preserve">عزه حماده </t>
  </si>
  <si>
    <t xml:space="preserve">أحمد الشاعر </t>
  </si>
  <si>
    <t xml:space="preserve">مي محمد عبدربه </t>
  </si>
  <si>
    <t xml:space="preserve">مريم السيد ابراهيم </t>
  </si>
  <si>
    <t xml:space="preserve">مروه علوان </t>
  </si>
  <si>
    <t xml:space="preserve">يمنى </t>
  </si>
  <si>
    <t>مروه</t>
  </si>
  <si>
    <t xml:space="preserve">اسلام محمود </t>
  </si>
  <si>
    <t>مريم رضا عبدالحميد</t>
  </si>
  <si>
    <t>بسمله سعيد محمد</t>
  </si>
  <si>
    <t xml:space="preserve">رشا ابراهيم </t>
  </si>
  <si>
    <t xml:space="preserve">محمو انور ذكي </t>
  </si>
  <si>
    <t xml:space="preserve">نجلاء فتح ألباب </t>
  </si>
  <si>
    <t xml:space="preserve">نغم شريف </t>
  </si>
  <si>
    <t>عبدالرحمن علاء محمد</t>
  </si>
  <si>
    <t>محمد محمود</t>
  </si>
  <si>
    <t>يارا هاني</t>
  </si>
  <si>
    <t>صفوت السيد</t>
  </si>
  <si>
    <t>أسماء حسن</t>
  </si>
  <si>
    <t>داليا محمد زكي</t>
  </si>
  <si>
    <t>سناء الشرقاوي</t>
  </si>
  <si>
    <t>منه الله</t>
  </si>
  <si>
    <t>وسام محمد</t>
  </si>
  <si>
    <t xml:space="preserve">باسل ايمن </t>
  </si>
  <si>
    <t xml:space="preserve">دينا الفقي </t>
  </si>
  <si>
    <t xml:space="preserve">نور رضا </t>
  </si>
  <si>
    <t xml:space="preserve">ياسمين فوءاد </t>
  </si>
  <si>
    <t>كريم يوسف</t>
  </si>
  <si>
    <t xml:space="preserve">روان بدر </t>
  </si>
  <si>
    <t>تسنيم فتحي ابراهيم</t>
  </si>
  <si>
    <t>محمد شوقي</t>
  </si>
  <si>
    <t xml:space="preserve">بسنت غريب عبدالهادى </t>
  </si>
  <si>
    <t xml:space="preserve">محمد العربي </t>
  </si>
  <si>
    <t xml:space="preserve">  رحاب محمد </t>
  </si>
  <si>
    <t xml:space="preserve">  ساندرا سمير</t>
  </si>
  <si>
    <t xml:space="preserve">  ايمان حماد</t>
  </si>
  <si>
    <t xml:space="preserve">  شروق محمد انور محمد</t>
  </si>
  <si>
    <t>هدي جابر موينه</t>
  </si>
  <si>
    <t xml:space="preserve">رامي عز العرب </t>
  </si>
  <si>
    <t>لوسي محمد</t>
  </si>
  <si>
    <t>محمد محمود محمد</t>
  </si>
  <si>
    <t>عبد الله ابن عمر</t>
  </si>
  <si>
    <t>باسنت سامح</t>
  </si>
  <si>
    <t>ملاذ معاوية</t>
  </si>
  <si>
    <t xml:space="preserve">بدر محمد بدر </t>
  </si>
  <si>
    <t>هبه منصور عبدالفتاح</t>
  </si>
  <si>
    <t>يمنى سلطان</t>
  </si>
  <si>
    <t>محمود خلاف</t>
  </si>
  <si>
    <t xml:space="preserve">هدي احمد ناصف </t>
  </si>
  <si>
    <t>عمر ماجد</t>
  </si>
  <si>
    <t>سلمى مصطفى</t>
  </si>
  <si>
    <t>هبه عبد الوهاب نصار</t>
  </si>
  <si>
    <t xml:space="preserve">محمد حمدي الشامي </t>
  </si>
  <si>
    <t>ادهم الزغبي</t>
  </si>
  <si>
    <t>محمد اشرف</t>
  </si>
  <si>
    <t xml:space="preserve">ياسمين الشهاوي </t>
  </si>
  <si>
    <t xml:space="preserve">  انجى راضى</t>
  </si>
  <si>
    <t xml:space="preserve">  شهد عبدالله</t>
  </si>
  <si>
    <t xml:space="preserve">  محمد عاطف</t>
  </si>
  <si>
    <t>المنطقه السياحيه السادسه آلمتميز في ٦ اكتوبر خلف كافيهات واتر بارك</t>
  </si>
  <si>
    <t>01222181343</t>
  </si>
  <si>
    <t>01027433533</t>
  </si>
  <si>
    <t>OC5/225</t>
  </si>
  <si>
    <t xml:space="preserve"> 2ماسك مصحف</t>
  </si>
  <si>
    <t>٢٥ ش ادريس راغب، متفرع من ش رمسيس خلف بنك إسكندرية الظاهر، غمرة، القاهرة</t>
  </si>
  <si>
    <t>01005858309</t>
  </si>
  <si>
    <t xml:space="preserve"> </t>
  </si>
  <si>
    <t>OC5/226</t>
  </si>
  <si>
    <t xml:space="preserve">محافظه دمياط العدليه قدام الكوبرى الصغير </t>
  </si>
  <si>
    <t>01221884311</t>
  </si>
  <si>
    <t>OC5/227</t>
  </si>
  <si>
    <t xml:space="preserve">بروش فضي </t>
  </si>
  <si>
    <t>العبور ، الحي التاسع ، بلوك ٥١ ، عماره ٢٢ ، الدور الأرضي</t>
  </si>
  <si>
    <t>01091082314</t>
  </si>
  <si>
    <t>OC5/228</t>
  </si>
  <si>
    <t>محفظه</t>
  </si>
  <si>
    <t>المنوفية ، مدينة السادات ، المنطقة السادسة ، شارع الخشب امام سوبر ماركت شعلان</t>
  </si>
  <si>
    <t>01062191121</t>
  </si>
  <si>
    <t>OC5/229</t>
  </si>
  <si>
    <t>قلب مضفر + M</t>
  </si>
  <si>
    <t xml:space="preserve">الإسماعيلية أبو خليفة تحديدا الشارع أمام بوابة مدرسة الثانوي بنات </t>
  </si>
  <si>
    <t>01028527931</t>
  </si>
  <si>
    <t>01069198446</t>
  </si>
  <si>
    <t>OC5/230</t>
  </si>
  <si>
    <t xml:space="preserve">بروش مطلى فضه </t>
  </si>
  <si>
    <t xml:space="preserve"> كفرالشيخ - بلطيم - الخاشعه ٦٢</t>
  </si>
  <si>
    <t xml:space="preserve"> 01007691800</t>
  </si>
  <si>
    <t>OC5/231</t>
  </si>
  <si>
    <t xml:space="preserve"> ٢٥ ش المفتش _ مدينة الشباب _ الحضرة _ الاسكندرية</t>
  </si>
  <si>
    <t>01004218231</t>
  </si>
  <si>
    <t xml:space="preserve">01285428775 </t>
  </si>
  <si>
    <t>OC5/232</t>
  </si>
  <si>
    <t xml:space="preserve"> قلم مطلى فضه </t>
  </si>
  <si>
    <t xml:space="preserve">  ٣٣ شارع افريقيا امتداد مصطفي النحاس مدينه نصر محافظه القاهره</t>
  </si>
  <si>
    <t xml:space="preserve"> 01229469411</t>
  </si>
  <si>
    <t>OC5/233</t>
  </si>
  <si>
    <t xml:space="preserve"> بروش مطلى ذهب </t>
  </si>
  <si>
    <t xml:space="preserve"> الشيخ زايد ، كومباوند بالم هيلز، المرحله ٤ البيت ٢/١٨</t>
  </si>
  <si>
    <t xml:space="preserve"> 01223198319</t>
  </si>
  <si>
    <t>OC5/234</t>
  </si>
  <si>
    <t>ماسك مصحف</t>
  </si>
  <si>
    <t xml:space="preserve"> منيل شيحه بجوار مدرسه ايجيبت دريم شارع عبد الظاهر الخولي بيت رقم خمسه</t>
  </si>
  <si>
    <t>01017990431</t>
  </si>
  <si>
    <t xml:space="preserve">  01126850322</t>
  </si>
  <si>
    <t>OC5/235</t>
  </si>
  <si>
    <t>اسم مطلي ذهب</t>
  </si>
  <si>
    <t>اسكندريه 90 ش فوزي معاذ سموحه عمارات سيف فوق منصور شيفروليه عماره A الدور الرابع شقه ١٤</t>
  </si>
  <si>
    <t>01001506242</t>
  </si>
  <si>
    <t>034275705</t>
  </si>
  <si>
    <t>OC5/236</t>
  </si>
  <si>
    <t>محافظه قنا  نجع حمادي  بين المحطات  شارع عمر المختار  منزل رقم 15</t>
  </si>
  <si>
    <t>01050185244</t>
  </si>
  <si>
    <t>01005701695</t>
  </si>
  <si>
    <t>OC5/237</t>
  </si>
  <si>
    <t xml:space="preserve">قلب مضفر </t>
  </si>
  <si>
    <t>لدقهليه بلقاس شارع شهاب الدين بجوار عياده دكتور هشام خلاف</t>
  </si>
  <si>
    <t>01061089178</t>
  </si>
  <si>
    <t>OC5/238</t>
  </si>
  <si>
    <t>بروش دهب</t>
  </si>
  <si>
    <t>القاهرة، الشرابية ٥٦ أ شارع كامي العمارة اللي جنب البريد المصري أمام قهوة الكابتن الدور الرابع شقة ٧ يسار السلم</t>
  </si>
  <si>
    <t>01141377535</t>
  </si>
  <si>
    <t>01101480645</t>
  </si>
  <si>
    <t>OC5/239</t>
  </si>
  <si>
    <t>2انسيال طباعه</t>
  </si>
  <si>
    <t>محافظه القاهره مدينه العبور الحي السادس شارع الإمام مسلم متفرع من عبد الله ابن عمر</t>
  </si>
  <si>
    <t>01023260659</t>
  </si>
  <si>
    <t>OC5/240</t>
  </si>
  <si>
    <t>سلسله دهبي + اسوره دهبى</t>
  </si>
  <si>
    <t>الجيزه في ٦ اكتوبر اكتوبر شارع عباد الرحمن مجاوره ٥.  عماره١٢٨١ شقه ٥ الدور ٥</t>
  </si>
  <si>
    <t>01004357898</t>
  </si>
  <si>
    <t>OC5/241</t>
  </si>
  <si>
    <t xml:space="preserve">اسوره </t>
  </si>
  <si>
    <t>محافظه: الجيزة فيصل شارع العريش قصاد سوبر ماركت مترو عمارة تلاته ب</t>
  </si>
  <si>
    <t>01141820018</t>
  </si>
  <si>
    <t>01151497523</t>
  </si>
  <si>
    <t>OC5/242</t>
  </si>
  <si>
    <t>سيركل سلسله</t>
  </si>
  <si>
    <t>السنبلاوين التمد الحجر الشارع الكبير</t>
  </si>
  <si>
    <t>01026596958</t>
  </si>
  <si>
    <t>OC5/243</t>
  </si>
  <si>
    <t>انسيال طباعه</t>
  </si>
  <si>
    <t>القاهره مدينه نصر عباس العقاد ش حسن ابراهيم حسن متفرع من ش حسنين هيكل بجوار مستشفى دار الحكمه عماره 8 الدور السادس شقه يمين الاسنسير الشقه بإسم المهندس ايهاب انور.</t>
  </si>
  <si>
    <t>01061579774</t>
  </si>
  <si>
    <t>01129785570</t>
  </si>
  <si>
    <t>OC5/244</t>
  </si>
  <si>
    <t>بني سويف الشرق الحي الاول امام جامعة النهضة بعد الهرم عمارة ٣٦</t>
  </si>
  <si>
    <t>01027252479</t>
  </si>
  <si>
    <t>OC5/245</t>
  </si>
  <si>
    <t>بنك أبو ظبي الإسلامي، ٩ شارع رستم، جاردن سيتي</t>
  </si>
  <si>
    <t>01277338854</t>
  </si>
  <si>
    <t>OC5/246</t>
  </si>
  <si>
    <t xml:space="preserve">الجيزه   شارع المراغي العجوزه ف ضهر المصل واللقاح </t>
  </si>
  <si>
    <t>01117861855</t>
  </si>
  <si>
    <t>01222108900</t>
  </si>
  <si>
    <t>OC5/247</t>
  </si>
  <si>
    <t xml:space="preserve">سبحه كوين </t>
  </si>
  <si>
    <t>سكندريه 5 شارع محمد بهجت متفرع من عبد الحميد الديب منطقة ثروت الدور السادس شقة 1 تاني شارع قبل ابو قير و هو سد و فيه مسجد اسمه النور</t>
  </si>
  <si>
    <t>0112 7013479</t>
  </si>
  <si>
    <t>01020546442</t>
  </si>
  <si>
    <t>OC5/248</t>
  </si>
  <si>
    <t xml:space="preserve">المنيل الغربي شارع عبد العزيز الدرينى مقابل مستشفى مصر للقلب عمارة 12أ الطابق الخامس شقة 11 علي يسار المصعد </t>
  </si>
  <si>
    <t>01097074832</t>
  </si>
  <si>
    <t>OC5/249</t>
  </si>
  <si>
    <t xml:space="preserve">سته اكتوبر الحي السابع شارع احمد راتب عماره ٣٣٦ </t>
  </si>
  <si>
    <t>01151723246</t>
  </si>
  <si>
    <t>01080446193</t>
  </si>
  <si>
    <t>OC5/250</t>
  </si>
  <si>
    <t xml:space="preserve">محافظه كفرالشيخ قريه الحمراوي </t>
  </si>
  <si>
    <t>01090416773</t>
  </si>
  <si>
    <t>0106 4930827</t>
  </si>
  <si>
    <t>OC5/251</t>
  </si>
  <si>
    <t>سلسله حرف بفص</t>
  </si>
  <si>
    <t xml:space="preserve">القاهرة، التجمع الاول، البنفسج واحد فيلا ٢٣٠ شقه ٢ الدور الأرضى </t>
  </si>
  <si>
    <t>01017315155</t>
  </si>
  <si>
    <t>OC5/252</t>
  </si>
  <si>
    <t>اسورة حرف دهبي حرف ال ج</t>
  </si>
  <si>
    <t>محافظة بورسعيد..حي الضواحي..مساكن الصفا عمارة 71 شقة 5</t>
  </si>
  <si>
    <t>01282457438</t>
  </si>
  <si>
    <t>OC5/253</t>
  </si>
  <si>
    <t>محافظه القليوبيه مركز كفر شكر قريه كفر الشهاوي  بجوار جامع الستير</t>
  </si>
  <si>
    <t>01012517846</t>
  </si>
  <si>
    <t>01550545119</t>
  </si>
  <si>
    <t>OC5/254</t>
  </si>
  <si>
    <t xml:space="preserve"> ١٧ ش ابراهيم نوار متفرع من ش احمد فخرى الدور الثامن شقة ١٥ مدينة نصر المنطقة السادسة</t>
  </si>
  <si>
    <t xml:space="preserve"> 01117885774 </t>
  </si>
  <si>
    <t xml:space="preserve"> 01280444445 </t>
  </si>
  <si>
    <t>OC5/255</t>
  </si>
  <si>
    <t xml:space="preserve"> قلم</t>
  </si>
  <si>
    <t xml:space="preserve"> الدقي شارع زينب كامل حسن 28</t>
  </si>
  <si>
    <t xml:space="preserve"> 01110474211</t>
  </si>
  <si>
    <t>OC5/256</t>
  </si>
  <si>
    <t xml:space="preserve"> سوهاج 25 الارقم امام عمر جروب اعلى اسماك ابو مروان</t>
  </si>
  <si>
    <t xml:space="preserve"> 01019005568</t>
  </si>
  <si>
    <t xml:space="preserve"> 01027005732 </t>
  </si>
  <si>
    <t>OC5/257</t>
  </si>
  <si>
    <t>البحيره مركز بدر بجوار استوديو النجوم</t>
  </si>
  <si>
    <t>01097095927</t>
  </si>
  <si>
    <t>OC5/185</t>
  </si>
  <si>
    <t>سلسله انفنتي</t>
  </si>
  <si>
    <t>55 عبدالله بن طاهر متفرع من ابو داوود الظاهري مكرم عبيد مدينة نصر الدور السادس شقة 14 علامة مميزة في العمارة حضانة اسمها الاء</t>
  </si>
  <si>
    <t xml:space="preserve">01093722915 </t>
  </si>
  <si>
    <t>OC5/186</t>
  </si>
  <si>
    <t>بروش نحاس مطلي بماء الدهب</t>
  </si>
  <si>
    <t>المنصوره سندوب وانا هبقا اقابل مندوب ع كوبري عندنا</t>
  </si>
  <si>
    <t>01286466850</t>
  </si>
  <si>
    <t>OC5/187</t>
  </si>
  <si>
    <t xml:space="preserve"> الهضبة الوسطي شارع محمد محمود قطعه ٧٤٦٦ الدور الثالث شقه ٨</t>
  </si>
  <si>
    <t>01119028902</t>
  </si>
  <si>
    <t>OC5/188</t>
  </si>
  <si>
    <t xml:space="preserve">قلب صورة مطلي فضه </t>
  </si>
  <si>
    <t>الجيزة فيصل المطبعه شارع احمد محمود متفرع من عمرو ابن العاص عند فرع اتصالات</t>
  </si>
  <si>
    <t>01145387138</t>
  </si>
  <si>
    <t>OC5/189</t>
  </si>
  <si>
    <t xml:space="preserve">سلسله اسم مطلى ذهب </t>
  </si>
  <si>
    <t>المنصورة شارع المختلط امام مدرسة الثانوية بنات برج الحرية الدور الثاني شقة ٢</t>
  </si>
  <si>
    <t>01022531223</t>
  </si>
  <si>
    <t>OC5/190</t>
  </si>
  <si>
    <t xml:space="preserve">ميداليه عربيه الوان ازرق </t>
  </si>
  <si>
    <t>كفر الشيخ عند الجامعه</t>
  </si>
  <si>
    <t>01006338123</t>
  </si>
  <si>
    <t>OC5/191</t>
  </si>
  <si>
    <t>بريسليت جلد لون اسود ساده +محفظة جلد</t>
  </si>
  <si>
    <t>فيصل الطوابق كعابيش شارع الامير محمد مرسي عمارة 6 برج الزهراء الدور الرابع شقة 7</t>
  </si>
  <si>
    <t>01559930662</t>
  </si>
  <si>
    <t>0237441894</t>
  </si>
  <si>
    <t>OC5/192</t>
  </si>
  <si>
    <t>الاسكندرية الابراهيمية ٥ جواد حسني الطابق التالت شقه ٩</t>
  </si>
  <si>
    <t>01027530992</t>
  </si>
  <si>
    <t>OC5/193</t>
  </si>
  <si>
    <t>2بروش + 2ميداليه مهنه + ماسك</t>
  </si>
  <si>
    <t xml:space="preserve">منطقة الجيزه newgiza compund  الوحده الاولى مجاوره سبعه </t>
  </si>
  <si>
    <t>01124816363</t>
  </si>
  <si>
    <t>OC5/194</t>
  </si>
  <si>
    <t>الجيزة شارع الفالوجا بالعجوزة عمارة ١ هـ دور الاول شقة ٧</t>
  </si>
  <si>
    <t>01067109632</t>
  </si>
  <si>
    <t>OC5/195</t>
  </si>
  <si>
    <t>القاهرة ارض الجولف ٦ ش الشيخ محمد الخضر حسين متفرع من نبيل الوقاد امام شركة الكهرباء الدور الاول شقة ١</t>
  </si>
  <si>
    <t>01148181864</t>
  </si>
  <si>
    <t>OC5/196</t>
  </si>
  <si>
    <t xml:space="preserve"> 2اسوره اسم فضه بيور</t>
  </si>
  <si>
    <t>زهراء المعادي شارع الخمسين برج ١٦ شقه ٥٣</t>
  </si>
  <si>
    <t>01155550965</t>
  </si>
  <si>
    <t>01155550865</t>
  </si>
  <si>
    <t>OC5/197</t>
  </si>
  <si>
    <t>محافظه بورسعيد قريه النورس شارع طرح البحر</t>
  </si>
  <si>
    <t>01229452107</t>
  </si>
  <si>
    <t>OC5/198</t>
  </si>
  <si>
    <t>ولاعه + محفظه</t>
  </si>
  <si>
    <t xml:space="preserve">محافظة كفر الشيخ الحامول شارع المستشفى </t>
  </si>
  <si>
    <t>01032728930</t>
  </si>
  <si>
    <t>OC5/199</t>
  </si>
  <si>
    <t>انسيال فضه بيور</t>
  </si>
  <si>
    <t xml:space="preserve">٢٤ أبو الهول السياحي مشعل الهرم شارع الجراش بيت رقم ٢٤ </t>
  </si>
  <si>
    <t>01125370964</t>
  </si>
  <si>
    <t>OC5/200</t>
  </si>
  <si>
    <t xml:space="preserve">انسيال طباعه عين الوان </t>
  </si>
  <si>
    <t xml:space="preserve">المنوفيه قويسنا بقسا بعد قريه ميت بره عند الجامع الكبير </t>
  </si>
  <si>
    <t>01205947810</t>
  </si>
  <si>
    <t>01028207336</t>
  </si>
  <si>
    <t>OC5/201</t>
  </si>
  <si>
    <t xml:space="preserve">محافظة بني سويف شرق النيل المنطقه الحمرايا عند الكافترية </t>
  </si>
  <si>
    <t>01067201227</t>
  </si>
  <si>
    <t>OC5/202</t>
  </si>
  <si>
    <t>قلم + بريسلت اسود</t>
  </si>
  <si>
    <t xml:space="preserve">محافظة الشرقيه مركز ابوحماد </t>
  </si>
  <si>
    <t>01118347060</t>
  </si>
  <si>
    <t>01111647694</t>
  </si>
  <si>
    <t>OC5/203</t>
  </si>
  <si>
    <t>2بروش</t>
  </si>
  <si>
    <t xml:space="preserve">محافظه الدقهليه اول المنصوره عند تعليم السواقه بجوار كافيه سلطانه </t>
  </si>
  <si>
    <t>01015760579</t>
  </si>
  <si>
    <t>OC5/204</t>
  </si>
  <si>
    <t>قلم + محفظه</t>
  </si>
  <si>
    <t>الاسكندريه كليوباترا حمامات خلف ٣٤ شارع مدحت سيف اليزل كليوباترا حمامات الدور السادس شقه ١٢ ... العماره امام صالون هاني السورى</t>
  </si>
  <si>
    <t>01112611447</t>
  </si>
  <si>
    <t>01008525701</t>
  </si>
  <si>
    <t>OC5/205</t>
  </si>
  <si>
    <t xml:space="preserve">ماسك مصحف مطلى دهب </t>
  </si>
  <si>
    <t>كفر الشيخ قلين شباس عمير عند المجلس اماما هايبر بقوش</t>
  </si>
  <si>
    <t>01067177221</t>
  </si>
  <si>
    <t>OC5/206</t>
  </si>
  <si>
    <t>محافظه الدقهلية _نبروه_قريه نشا في الكفر عند صيدليه علام الجديده</t>
  </si>
  <si>
    <t>01211801405</t>
  </si>
  <si>
    <t>OC5/207</t>
  </si>
  <si>
    <t>الاسماعليه ارض الجمعيات سيراميك الفاروق</t>
  </si>
  <si>
    <t xml:space="preserve">01001890809 </t>
  </si>
  <si>
    <t>01229337105</t>
  </si>
  <si>
    <t>OC5/208</t>
  </si>
  <si>
    <t>بروشين فضي</t>
  </si>
  <si>
    <t xml:space="preserve">الشيخ زايد / بيفرلي هيلز عمارة ٢٣٩ شقة ٣٢ </t>
  </si>
  <si>
    <t>01111902999</t>
  </si>
  <si>
    <t>OC5/209</t>
  </si>
  <si>
    <t>قلم</t>
  </si>
  <si>
    <t>كارفور المعادي في كارفور نفسو</t>
  </si>
  <si>
    <t>01015687479</t>
  </si>
  <si>
    <t>OC5/210</t>
  </si>
  <si>
    <t>اسورة حرف لون فضي</t>
  </si>
  <si>
    <t>العبور الحي الأول محليه ٦شارع٥٤برج الحمد     01091716763</t>
  </si>
  <si>
    <t>01005801153</t>
  </si>
  <si>
    <t>OC5/211</t>
  </si>
  <si>
    <t>المقطم الهضبة العليا شارع ٩ أمام عمارات البترول عمارة ١٩٤ بجوار مخبز العبيط تحت العمارة مسجد الإيمان</t>
  </si>
  <si>
    <t>01019817443</t>
  </si>
  <si>
    <t>OC5/212</t>
  </si>
  <si>
    <t>بروش</t>
  </si>
  <si>
    <t>الاسكندرية ، السيوف شماعه ، تالت شارع على اليمين بعد دوران السيوف ب اتجاه الفلكي ، برج الهدى ، الدور التالت ف وش الاسانسير</t>
  </si>
  <si>
    <t>01021642700</t>
  </si>
  <si>
    <t>OC5/213</t>
  </si>
  <si>
    <t>سلسله حفر رجالي</t>
  </si>
  <si>
    <t>المنيا - بني مزار - مدرسه الزهراء الخاصة شرق</t>
  </si>
  <si>
    <t>01550921015</t>
  </si>
  <si>
    <t>01128096339</t>
  </si>
  <si>
    <t>OC5/214</t>
  </si>
  <si>
    <t>سلسله قلب دهبي  + بروش</t>
  </si>
  <si>
    <t xml:space="preserve">المنصوره جمصه شارع الحريه حيان السوري </t>
  </si>
  <si>
    <t>01060432433</t>
  </si>
  <si>
    <t>OC5/215</t>
  </si>
  <si>
    <t>قلم مطلي فضه + سلسله سيركل</t>
  </si>
  <si>
    <t xml:space="preserve">القاهره مدنتي مول اول سيزون بارك </t>
  </si>
  <si>
    <t>01020743720</t>
  </si>
  <si>
    <t>OC5/216</t>
  </si>
  <si>
    <t>قلب مضفر</t>
  </si>
  <si>
    <t>١٥ عبد المنعم حافظ متفرع من شارع النزهة ألماظا الدور الأرضي hers gum</t>
  </si>
  <si>
    <t>01067132900</t>
  </si>
  <si>
    <t>OC5/217</t>
  </si>
  <si>
    <t xml:space="preserve">٣ ماسك مصحف مطلى دهب </t>
  </si>
  <si>
    <t>القاهرة - مدينة نصر - شارع عبدالعظيم الغلمي متفرع من عباس العقاد ناصية المعرض السوري - عمارة ١٩ - شقة ٥ (أمام صيدلية محمد شاهين)</t>
  </si>
  <si>
    <t>01018714983</t>
  </si>
  <si>
    <t>01127202741</t>
  </si>
  <si>
    <t>OC5/218</t>
  </si>
  <si>
    <t>فيلا ٨٧ كمبوند النسايم، الحي المتميز، ٦ اكتوبر</t>
  </si>
  <si>
    <t>01202844445</t>
  </si>
  <si>
    <t>OC5/219</t>
  </si>
  <si>
    <t xml:space="preserve">ماسك مصحف دهب </t>
  </si>
  <si>
    <t>القاهرة، مدينة نصر، حي السفارات، شارع محمد سعيد، عمارة ٩، دور ٢، شقة ٣</t>
  </si>
  <si>
    <t>01098754392</t>
  </si>
  <si>
    <t>OC5/220</t>
  </si>
  <si>
    <t xml:space="preserve">ماسك مصحف </t>
  </si>
  <si>
    <t>القاهره التجمع الخامس جاردينيا هايتس</t>
  </si>
  <si>
    <t>01002189704</t>
  </si>
  <si>
    <t>OC5/221</t>
  </si>
  <si>
    <t>القاهرة المرج ١٤ ش عبد الرحمن جودة بجوار جامع الشيخة سناء</t>
  </si>
  <si>
    <t>01556778758</t>
  </si>
  <si>
    <t>OC5/222</t>
  </si>
  <si>
    <t>اسوره حرف س اصفر نحاسى</t>
  </si>
  <si>
    <t xml:space="preserve">الغربيه كفرالزيات أمام توكيل ليون أوتو السرايا القديمه </t>
  </si>
  <si>
    <t>01025554985</t>
  </si>
  <si>
    <t>OC5/223</t>
  </si>
  <si>
    <t xml:space="preserve">القاهره ،زهراء المعادي الشطر السابع 5/38 عماره 5 الدور الرابع شقه 405 </t>
  </si>
  <si>
    <t>01097781545</t>
  </si>
  <si>
    <t>01062873090</t>
  </si>
  <si>
    <t>OC5/224</t>
  </si>
  <si>
    <t>مصر الجديده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</si>
</sst>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theme="1" tint="4.9989318521683403E-2"/>
      <name val="Segoe UI Historic"/>
      <family val="2"/>
    </font>
    <font>
      <b/>
      <sz val="10"/>
      <color theme="1" tint="4.9989318521683403E-2"/>
      <name val="Segoe UI Historic"/>
      <family val="2"/>
    </font>
    <font>
      <b/>
      <sz val="11"/>
      <color theme="1" tint="4.9989318521683403E-2"/>
      <name val="Calibri"/>
      <family val="2"/>
      <scheme val="minor"/>
    </font>
    <font>
      <b/>
      <sz val="11"/>
      <color rgb="FF000000"/>
      <name val="Segoe UI Historic"/>
      <family val="2"/>
    </font>
    <font>
      <b/>
      <sz val="10"/>
      <color rgb="FF000000"/>
      <name val="Segoe UI Historic"/>
      <family val="2"/>
    </font>
    <font>
      <b/>
      <sz val="11"/>
      <color rgb="FF000000"/>
      <name val="Calibri"/>
      <family val="2"/>
    </font>
    <font>
      <b/>
      <sz val="11"/>
      <color theme="1" tint="4.9989318521683403E-2"/>
      <name val="Calibri"/>
      <family val="2"/>
    </font>
    <font>
      <b/>
      <sz val="10"/>
      <color rgb="FF000000"/>
      <name val="Calibri"/>
      <family val="2"/>
    </font>
    <font>
      <b/>
      <sz val="12"/>
      <color theme="1" tint="4.9989318521683403E-2"/>
      <name val="Calibri"/>
      <family val="2"/>
      <scheme val="minor"/>
    </font>
    <font>
      <b/>
      <sz val="10"/>
      <color theme="1" tint="4.9989318521683403E-2"/>
      <name val="Var(--x10v0zfe)"/>
    </font>
    <font>
      <b/>
      <sz val="12"/>
      <color theme="1" tint="4.9989318521683403E-2"/>
      <name val="Calibri"/>
      <family val="2"/>
    </font>
    <font>
      <b/>
      <sz val="10"/>
      <color theme="1" tint="4.9989318521683403E-2"/>
      <name val="Calibri"/>
      <family val="2"/>
      <scheme val="minor"/>
    </font>
    <font>
      <b/>
      <sz val="12"/>
      <color theme="1" tint="4.9989318521683403E-2"/>
      <name val="Segoe UI Historic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center"/>
    </xf>
    <xf numFmtId="49" fontId="7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2" fontId="11" fillId="5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11" fillId="5" borderId="1" xfId="0" applyNumberFormat="1" applyFont="1" applyFill="1" applyBorder="1" applyAlignment="1">
      <alignment horizontal="center" vertical="center"/>
    </xf>
    <xf numFmtId="12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12" fontId="15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12" fontId="13" fillId="5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1" fontId="18" fillId="5" borderId="1" xfId="0" applyNumberFormat="1" applyFont="1" applyFill="1" applyBorder="1" applyAlignment="1">
      <alignment horizontal="center" vertical="center"/>
    </xf>
    <xf numFmtId="12" fontId="19" fillId="6" borderId="1" xfId="0" applyNumberFormat="1" applyFont="1" applyFill="1" applyBorder="1" applyAlignment="1">
      <alignment horizontal="center" vertical="center"/>
    </xf>
    <xf numFmtId="49" fontId="20" fillId="6" borderId="1" xfId="0" applyNumberFormat="1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/>
    </xf>
    <xf numFmtId="49" fontId="20" fillId="5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12" fontId="19" fillId="0" borderId="1" xfId="0" applyNumberFormat="1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1" fontId="19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49" fontId="23" fillId="5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/>
    </xf>
    <xf numFmtId="49" fontId="19" fillId="5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49" fontId="21" fillId="5" borderId="1" xfId="0" applyNumberFormat="1" applyFont="1" applyFill="1" applyBorder="1" applyAlignment="1">
      <alignment horizontal="center"/>
    </xf>
    <xf numFmtId="1" fontId="23" fillId="5" borderId="1" xfId="0" applyNumberFormat="1" applyFont="1" applyFill="1" applyBorder="1" applyAlignment="1">
      <alignment horizontal="center" vertical="center"/>
    </xf>
    <xf numFmtId="12" fontId="7" fillId="5" borderId="1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49" fontId="21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workbookViewId="0">
      <pane ySplit="1" topLeftCell="A2" activePane="bottomLeft" state="frozen"/>
      <selection pane="bottomLeft" activeCell="G9" sqref="G9"/>
    </sheetView>
  </sheetViews>
  <sheetFormatPr defaultColWidth="9.140625" defaultRowHeight="15"/>
  <cols>
    <col min="1" max="1" width="16.140625" style="2" bestFit="1" customWidth="1"/>
    <col min="2" max="2" width="13.85546875" style="9" customWidth="1"/>
    <col min="3" max="3" width="11.85546875" style="9" bestFit="1" customWidth="1"/>
    <col min="4" max="4" width="85.28515625" style="2" customWidth="1"/>
    <col min="5" max="5" width="12" style="3" bestFit="1" customWidth="1"/>
    <col min="6" max="6" width="14.85546875" style="3" bestFit="1" customWidth="1"/>
    <col min="7" max="7" width="17.5703125" style="2" customWidth="1"/>
    <col min="8" max="8" width="8.42578125" style="2" bestFit="1" customWidth="1"/>
    <col min="9" max="9" width="8.5703125" style="2" bestFit="1" customWidth="1"/>
    <col min="10" max="10" width="45" style="2" bestFit="1" customWidth="1"/>
    <col min="11" max="11" width="8.7109375" style="3" bestFit="1" customWidth="1"/>
    <col min="12" max="12" width="15.85546875" style="2" bestFit="1" customWidth="1"/>
    <col min="13" max="13" width="5.140625" style="2" customWidth="1"/>
    <col min="14" max="14" width="8.140625" style="2" customWidth="1"/>
    <col min="15" max="15" width="7" style="2" customWidth="1"/>
    <col min="16" max="16" width="15.85546875" style="2" bestFit="1" customWidth="1"/>
    <col min="17" max="17" width="19.7109375" style="2" bestFit="1" customWidth="1"/>
    <col min="18" max="16384" width="9.140625" style="2"/>
  </cols>
  <sheetData>
    <row r="1" spans="1:17" s="1" customFormat="1" ht="26.25" customHeight="1">
      <c r="A1" s="4" t="s">
        <v>1</v>
      </c>
      <c r="B1" s="8" t="s">
        <v>341</v>
      </c>
      <c r="C1" s="8" t="s">
        <v>16</v>
      </c>
      <c r="D1" s="4" t="s">
        <v>4</v>
      </c>
      <c r="E1" s="5" t="s">
        <v>5</v>
      </c>
      <c r="F1" s="5" t="s">
        <v>6</v>
      </c>
      <c r="G1" s="4" t="s">
        <v>8</v>
      </c>
      <c r="H1" s="4" t="s">
        <v>9</v>
      </c>
      <c r="I1" s="4" t="s">
        <v>12</v>
      </c>
      <c r="J1" s="4" t="s">
        <v>2</v>
      </c>
      <c r="K1" s="5" t="s">
        <v>11</v>
      </c>
      <c r="L1" s="4" t="s">
        <v>3</v>
      </c>
      <c r="M1" s="4" t="s">
        <v>7</v>
      </c>
      <c r="N1" s="4" t="s">
        <v>14</v>
      </c>
      <c r="O1" s="4" t="s">
        <v>13</v>
      </c>
      <c r="P1" s="4" t="s">
        <v>10</v>
      </c>
      <c r="Q1" s="4" t="s">
        <v>0</v>
      </c>
    </row>
    <row r="2" spans="1:17" ht="16.5">
      <c r="A2" s="15" t="s">
        <v>377</v>
      </c>
      <c r="B2" s="9" t="s">
        <v>21</v>
      </c>
      <c r="C2" s="9" t="s">
        <v>293</v>
      </c>
      <c r="D2" s="35" t="s">
        <v>586</v>
      </c>
      <c r="E2" s="15" t="s">
        <v>587</v>
      </c>
      <c r="F2" s="22" t="s">
        <v>457</v>
      </c>
      <c r="G2" s="68"/>
      <c r="H2" s="18" t="s">
        <v>588</v>
      </c>
      <c r="I2" s="23"/>
      <c r="J2" s="36" t="s">
        <v>589</v>
      </c>
      <c r="K2" s="24">
        <v>2</v>
      </c>
      <c r="L2" s="23"/>
      <c r="M2" s="37">
        <f>320+50+30</f>
        <v>400</v>
      </c>
      <c r="N2" s="23">
        <v>1</v>
      </c>
      <c r="O2" s="23"/>
      <c r="P2" s="24" t="s">
        <v>370</v>
      </c>
    </row>
    <row r="3" spans="1:17" ht="15.75">
      <c r="A3" s="16" t="s">
        <v>378</v>
      </c>
      <c r="B3" s="9" t="s">
        <v>18</v>
      </c>
      <c r="C3" s="9" t="s">
        <v>339</v>
      </c>
      <c r="D3" s="38" t="s">
        <v>590</v>
      </c>
      <c r="E3" s="62" t="s">
        <v>591</v>
      </c>
      <c r="F3" s="27" t="s">
        <v>457</v>
      </c>
      <c r="G3" s="68"/>
      <c r="H3" s="17" t="s">
        <v>592</v>
      </c>
      <c r="I3" s="23"/>
      <c r="J3" s="39" t="s">
        <v>593</v>
      </c>
      <c r="K3" s="24">
        <v>2</v>
      </c>
      <c r="L3" s="23"/>
      <c r="M3" s="40">
        <v>375</v>
      </c>
      <c r="N3" s="23">
        <v>1</v>
      </c>
      <c r="O3" s="23"/>
      <c r="P3" s="24" t="s">
        <v>370</v>
      </c>
    </row>
    <row r="4" spans="1:17" ht="16.5">
      <c r="A4" s="15" t="s">
        <v>379</v>
      </c>
      <c r="B4" s="9" t="s">
        <v>23</v>
      </c>
      <c r="C4" s="9" t="s">
        <v>178</v>
      </c>
      <c r="D4" s="35" t="s">
        <v>594</v>
      </c>
      <c r="E4" s="15" t="s">
        <v>595</v>
      </c>
      <c r="F4" s="22" t="s">
        <v>457</v>
      </c>
      <c r="G4" s="68"/>
      <c r="H4" s="18" t="s">
        <v>596</v>
      </c>
      <c r="I4" s="23"/>
      <c r="J4" s="41" t="s">
        <v>466</v>
      </c>
      <c r="K4" s="24">
        <v>2</v>
      </c>
      <c r="L4" s="23"/>
      <c r="M4" s="37">
        <v>300</v>
      </c>
      <c r="N4" s="23">
        <v>1</v>
      </c>
      <c r="O4" s="23"/>
      <c r="P4" s="24" t="s">
        <v>370</v>
      </c>
      <c r="Q4" s="2" t="s">
        <v>15</v>
      </c>
    </row>
    <row r="5" spans="1:17" ht="15.75">
      <c r="A5" s="17" t="s">
        <v>380</v>
      </c>
      <c r="B5" s="9" t="s">
        <v>18</v>
      </c>
      <c r="C5" s="9" t="s">
        <v>229</v>
      </c>
      <c r="D5" s="26" t="s">
        <v>597</v>
      </c>
      <c r="E5" s="19" t="s">
        <v>598</v>
      </c>
      <c r="F5" s="27" t="s">
        <v>457</v>
      </c>
      <c r="G5" s="23"/>
      <c r="H5" s="17" t="s">
        <v>599</v>
      </c>
      <c r="I5" s="23"/>
      <c r="J5" s="42" t="s">
        <v>600</v>
      </c>
      <c r="K5" s="24">
        <v>2</v>
      </c>
      <c r="L5" s="23"/>
      <c r="M5" s="28">
        <v>375</v>
      </c>
      <c r="N5" s="23">
        <v>1</v>
      </c>
      <c r="O5" s="23"/>
      <c r="P5" s="24" t="s">
        <v>370</v>
      </c>
    </row>
    <row r="6" spans="1:17" ht="15.75">
      <c r="A6" s="18" t="s">
        <v>381</v>
      </c>
      <c r="B6" s="9" t="s">
        <v>19</v>
      </c>
      <c r="C6" s="9" t="s">
        <v>353</v>
      </c>
      <c r="D6" s="21" t="s">
        <v>601</v>
      </c>
      <c r="E6" s="15" t="s">
        <v>602</v>
      </c>
      <c r="F6" s="22" t="s">
        <v>457</v>
      </c>
      <c r="G6" s="68"/>
      <c r="H6" s="18" t="s">
        <v>603</v>
      </c>
      <c r="I6" s="23"/>
      <c r="J6" s="63" t="s">
        <v>604</v>
      </c>
      <c r="K6" s="24">
        <v>2</v>
      </c>
      <c r="L6" s="23"/>
      <c r="M6" s="25">
        <v>460</v>
      </c>
      <c r="N6" s="23">
        <v>1</v>
      </c>
      <c r="O6" s="23"/>
      <c r="P6" s="24" t="s">
        <v>370</v>
      </c>
      <c r="Q6" s="2" t="s">
        <v>364</v>
      </c>
    </row>
    <row r="7" spans="1:17" ht="15.75">
      <c r="A7" s="19" t="s">
        <v>382</v>
      </c>
      <c r="B7" s="9" t="s">
        <v>23</v>
      </c>
      <c r="C7" s="9" t="s">
        <v>178</v>
      </c>
      <c r="D7" s="43" t="s">
        <v>605</v>
      </c>
      <c r="E7" s="19" t="s">
        <v>606</v>
      </c>
      <c r="F7" s="27" t="s">
        <v>457</v>
      </c>
      <c r="G7" s="68"/>
      <c r="H7" s="17" t="s">
        <v>607</v>
      </c>
      <c r="I7" s="23"/>
      <c r="J7" s="42" t="s">
        <v>608</v>
      </c>
      <c r="K7" s="24">
        <v>2</v>
      </c>
      <c r="L7" s="23"/>
      <c r="M7" s="28">
        <v>380</v>
      </c>
      <c r="N7" s="23">
        <v>1</v>
      </c>
      <c r="O7" s="23"/>
      <c r="P7" s="24" t="s">
        <v>370</v>
      </c>
    </row>
    <row r="8" spans="1:17" ht="16.5">
      <c r="A8" s="15" t="s">
        <v>383</v>
      </c>
      <c r="B8" s="9" t="s">
        <v>344</v>
      </c>
      <c r="C8" s="9" t="s">
        <v>33</v>
      </c>
      <c r="D8" s="44" t="s">
        <v>609</v>
      </c>
      <c r="E8" s="64" t="s">
        <v>610</v>
      </c>
      <c r="F8" s="22" t="s">
        <v>457</v>
      </c>
      <c r="G8" s="68"/>
      <c r="H8" s="18" t="s">
        <v>611</v>
      </c>
      <c r="I8" s="23"/>
      <c r="J8" s="65" t="s">
        <v>612</v>
      </c>
      <c r="K8" s="24">
        <v>2</v>
      </c>
      <c r="L8" s="23"/>
      <c r="M8" s="45">
        <v>0</v>
      </c>
      <c r="N8" s="23">
        <v>1</v>
      </c>
      <c r="O8" s="23"/>
      <c r="P8" s="24" t="s">
        <v>370</v>
      </c>
      <c r="Q8" s="2" t="s">
        <v>365</v>
      </c>
    </row>
    <row r="9" spans="1:17" ht="16.5">
      <c r="A9" s="19" t="s">
        <v>384</v>
      </c>
      <c r="B9" s="9" t="s">
        <v>19</v>
      </c>
      <c r="C9" s="9" t="s">
        <v>353</v>
      </c>
      <c r="D9" s="46" t="s">
        <v>613</v>
      </c>
      <c r="E9" s="19" t="s">
        <v>614</v>
      </c>
      <c r="F9" s="27" t="s">
        <v>615</v>
      </c>
      <c r="G9" s="68"/>
      <c r="H9" s="17" t="s">
        <v>616</v>
      </c>
      <c r="I9" s="23"/>
      <c r="J9" s="42" t="s">
        <v>457</v>
      </c>
      <c r="K9" s="24">
        <v>2</v>
      </c>
      <c r="L9" s="23"/>
      <c r="M9" s="28">
        <f>450+450+280+280+600+630+420</f>
        <v>3110</v>
      </c>
      <c r="N9" s="23">
        <v>1</v>
      </c>
      <c r="O9" s="23"/>
      <c r="P9" s="24" t="s">
        <v>370</v>
      </c>
      <c r="Q9" s="2" t="s">
        <v>366</v>
      </c>
    </row>
    <row r="10" spans="1:17" s="14" customFormat="1" ht="16.5">
      <c r="A10" s="15" t="s">
        <v>385</v>
      </c>
      <c r="B10" s="13" t="s">
        <v>20</v>
      </c>
      <c r="C10" s="13" t="s">
        <v>215</v>
      </c>
      <c r="D10" s="44" t="s">
        <v>617</v>
      </c>
      <c r="E10" s="64" t="s">
        <v>618</v>
      </c>
      <c r="F10" s="47"/>
      <c r="G10" s="68"/>
      <c r="H10" s="18" t="s">
        <v>619</v>
      </c>
      <c r="I10" s="23"/>
      <c r="J10" s="32" t="s">
        <v>620</v>
      </c>
      <c r="K10" s="24">
        <v>2</v>
      </c>
      <c r="L10" s="23"/>
      <c r="M10" s="45">
        <f>600+700+300</f>
        <v>1600</v>
      </c>
      <c r="N10" s="23">
        <v>1</v>
      </c>
      <c r="O10" s="23"/>
      <c r="P10" s="24" t="s">
        <v>370</v>
      </c>
    </row>
    <row r="11" spans="1:17" ht="15.75">
      <c r="A11" s="19" t="s">
        <v>386</v>
      </c>
      <c r="B11" s="9" t="s">
        <v>19</v>
      </c>
      <c r="C11" s="9" t="s">
        <v>17</v>
      </c>
      <c r="D11" s="48" t="s">
        <v>621</v>
      </c>
      <c r="E11" s="66" t="s">
        <v>622</v>
      </c>
      <c r="F11" s="49"/>
      <c r="G11" s="68"/>
      <c r="H11" s="17" t="s">
        <v>623</v>
      </c>
      <c r="I11" s="23"/>
      <c r="J11" s="31" t="s">
        <v>608</v>
      </c>
      <c r="K11" s="24">
        <v>2</v>
      </c>
      <c r="L11" s="23"/>
      <c r="M11" s="50">
        <v>400</v>
      </c>
      <c r="N11" s="23">
        <v>1</v>
      </c>
      <c r="O11" s="23"/>
      <c r="P11" s="24" t="s">
        <v>370</v>
      </c>
    </row>
    <row r="12" spans="1:17" ht="16.5">
      <c r="A12" s="15" t="s">
        <v>387</v>
      </c>
      <c r="B12" s="9" t="s">
        <v>19</v>
      </c>
      <c r="C12" s="9" t="s">
        <v>216</v>
      </c>
      <c r="D12" s="44" t="s">
        <v>624</v>
      </c>
      <c r="E12" s="51" t="s">
        <v>625</v>
      </c>
      <c r="F12" s="52"/>
      <c r="G12" s="68"/>
      <c r="H12" s="18" t="s">
        <v>626</v>
      </c>
      <c r="I12" s="23"/>
      <c r="J12" s="32" t="s">
        <v>608</v>
      </c>
      <c r="K12" s="24">
        <v>2</v>
      </c>
      <c r="L12" s="23"/>
      <c r="M12" s="45">
        <v>275</v>
      </c>
      <c r="N12" s="23">
        <v>1</v>
      </c>
      <c r="O12" s="23"/>
      <c r="P12" s="24" t="s">
        <v>370</v>
      </c>
    </row>
    <row r="13" spans="1:17" ht="16.5">
      <c r="A13" s="19" t="s">
        <v>388</v>
      </c>
      <c r="B13" s="9" t="s">
        <v>256</v>
      </c>
      <c r="C13" s="9" t="s">
        <v>742</v>
      </c>
      <c r="D13" s="46" t="s">
        <v>627</v>
      </c>
      <c r="E13" s="53" t="s">
        <v>628</v>
      </c>
      <c r="F13" s="53" t="s">
        <v>457</v>
      </c>
      <c r="G13" s="68"/>
      <c r="H13" s="17" t="s">
        <v>629</v>
      </c>
      <c r="I13" s="23"/>
      <c r="J13" s="54" t="s">
        <v>630</v>
      </c>
      <c r="K13" s="24">
        <v>2</v>
      </c>
      <c r="L13" s="23"/>
      <c r="M13" s="28">
        <f>2290-800</f>
        <v>1490</v>
      </c>
      <c r="N13" s="23">
        <v>1</v>
      </c>
      <c r="O13" s="23"/>
      <c r="P13" s="24" t="s">
        <v>370</v>
      </c>
    </row>
    <row r="14" spans="1:17" ht="15.75">
      <c r="A14" s="15" t="s">
        <v>389</v>
      </c>
      <c r="B14" s="9" t="s">
        <v>18</v>
      </c>
      <c r="C14" s="9" t="s">
        <v>227</v>
      </c>
      <c r="D14" s="55" t="s">
        <v>631</v>
      </c>
      <c r="E14" s="56" t="s">
        <v>632</v>
      </c>
      <c r="F14" s="47" t="s">
        <v>633</v>
      </c>
      <c r="G14" s="68"/>
      <c r="H14" s="18" t="s">
        <v>634</v>
      </c>
      <c r="I14" s="23"/>
      <c r="J14" s="32" t="s">
        <v>608</v>
      </c>
      <c r="K14" s="24">
        <v>2</v>
      </c>
      <c r="L14" s="23"/>
      <c r="M14" s="57">
        <f>375-150</f>
        <v>225</v>
      </c>
      <c r="N14" s="23">
        <v>1</v>
      </c>
      <c r="O14" s="23"/>
      <c r="P14" s="24" t="s">
        <v>370</v>
      </c>
    </row>
    <row r="15" spans="1:17" ht="16.5">
      <c r="A15" s="19" t="s">
        <v>390</v>
      </c>
      <c r="B15" s="9" t="s">
        <v>224</v>
      </c>
      <c r="C15" s="9" t="s">
        <v>324</v>
      </c>
      <c r="D15" s="46" t="s">
        <v>635</v>
      </c>
      <c r="E15" s="19" t="s">
        <v>636</v>
      </c>
      <c r="F15" s="27"/>
      <c r="G15" s="68"/>
      <c r="H15" s="17" t="s">
        <v>637</v>
      </c>
      <c r="I15" s="23"/>
      <c r="J15" s="42" t="s">
        <v>638</v>
      </c>
      <c r="K15" s="24">
        <v>2</v>
      </c>
      <c r="L15" s="23"/>
      <c r="M15" s="28">
        <f>410+450+30-300</f>
        <v>590</v>
      </c>
      <c r="N15" s="23">
        <v>1</v>
      </c>
      <c r="O15" s="23"/>
      <c r="P15" s="24" t="s">
        <v>370</v>
      </c>
    </row>
    <row r="16" spans="1:17" ht="16.5">
      <c r="A16" s="15" t="s">
        <v>391</v>
      </c>
      <c r="B16" s="9" t="s">
        <v>344</v>
      </c>
      <c r="C16" s="9" t="s">
        <v>33</v>
      </c>
      <c r="D16" s="44" t="s">
        <v>639</v>
      </c>
      <c r="E16" s="15" t="s">
        <v>640</v>
      </c>
      <c r="F16" s="22"/>
      <c r="G16" s="68"/>
      <c r="H16" s="18" t="s">
        <v>641</v>
      </c>
      <c r="I16" s="23"/>
      <c r="J16" s="41" t="s">
        <v>642</v>
      </c>
      <c r="K16" s="24">
        <v>2</v>
      </c>
      <c r="L16" s="23"/>
      <c r="M16" s="37">
        <f>1210-400</f>
        <v>810</v>
      </c>
      <c r="N16" s="23">
        <v>1</v>
      </c>
      <c r="O16" s="23"/>
      <c r="P16" s="24" t="s">
        <v>370</v>
      </c>
    </row>
    <row r="17" spans="1:16" ht="16.5">
      <c r="A17" s="19" t="s">
        <v>392</v>
      </c>
      <c r="B17" s="9" t="s">
        <v>19</v>
      </c>
      <c r="C17" s="9" t="s">
        <v>326</v>
      </c>
      <c r="D17" s="30" t="s">
        <v>643</v>
      </c>
      <c r="E17" s="19" t="s">
        <v>644</v>
      </c>
      <c r="F17" s="27"/>
      <c r="G17" s="68"/>
      <c r="H17" s="17" t="s">
        <v>645</v>
      </c>
      <c r="I17" s="23"/>
      <c r="J17" s="42" t="s">
        <v>646</v>
      </c>
      <c r="K17" s="24">
        <v>2</v>
      </c>
      <c r="L17" s="23"/>
      <c r="M17" s="28">
        <v>345</v>
      </c>
      <c r="N17" s="23">
        <v>1</v>
      </c>
      <c r="O17" s="23"/>
      <c r="P17" s="24" t="s">
        <v>370</v>
      </c>
    </row>
    <row r="18" spans="1:16" ht="16.5">
      <c r="A18" s="15" t="s">
        <v>393</v>
      </c>
      <c r="B18" s="9" t="s">
        <v>197</v>
      </c>
      <c r="C18" s="9" t="s">
        <v>315</v>
      </c>
      <c r="D18" s="44" t="s">
        <v>647</v>
      </c>
      <c r="E18" s="15" t="s">
        <v>648</v>
      </c>
      <c r="F18" s="22" t="s">
        <v>649</v>
      </c>
      <c r="G18" s="68"/>
      <c r="H18" s="18" t="s">
        <v>650</v>
      </c>
      <c r="I18" s="23"/>
      <c r="J18" s="32" t="s">
        <v>466</v>
      </c>
      <c r="K18" s="24">
        <v>2</v>
      </c>
      <c r="L18" s="23"/>
      <c r="M18" s="37">
        <f>530-150</f>
        <v>380</v>
      </c>
      <c r="N18" s="23">
        <v>1</v>
      </c>
      <c r="O18" s="23"/>
      <c r="P18" s="24" t="s">
        <v>370</v>
      </c>
    </row>
    <row r="19" spans="1:16" ht="16.5">
      <c r="A19" s="19" t="s">
        <v>394</v>
      </c>
      <c r="B19" s="9" t="s">
        <v>345</v>
      </c>
      <c r="C19" s="9" t="s">
        <v>22</v>
      </c>
      <c r="D19" s="46" t="s">
        <v>651</v>
      </c>
      <c r="E19" s="19" t="s">
        <v>652</v>
      </c>
      <c r="F19" s="27" t="s">
        <v>457</v>
      </c>
      <c r="G19" s="68"/>
      <c r="H19" s="17" t="s">
        <v>653</v>
      </c>
      <c r="I19" s="23"/>
      <c r="J19" s="42" t="s">
        <v>654</v>
      </c>
      <c r="K19" s="24">
        <v>2</v>
      </c>
      <c r="L19" s="23"/>
      <c r="M19" s="28">
        <v>620</v>
      </c>
      <c r="N19" s="23">
        <v>1</v>
      </c>
      <c r="O19" s="23"/>
      <c r="P19" s="24" t="s">
        <v>370</v>
      </c>
    </row>
    <row r="20" spans="1:16" ht="16.5">
      <c r="A20" s="15" t="s">
        <v>395</v>
      </c>
      <c r="B20" s="9" t="s">
        <v>27</v>
      </c>
      <c r="C20" s="9" t="s">
        <v>274</v>
      </c>
      <c r="D20" s="44" t="s">
        <v>655</v>
      </c>
      <c r="E20" s="15" t="s">
        <v>656</v>
      </c>
      <c r="F20" s="22" t="s">
        <v>657</v>
      </c>
      <c r="G20" s="68"/>
      <c r="H20" s="18" t="s">
        <v>658</v>
      </c>
      <c r="I20" s="23"/>
      <c r="J20" s="41" t="s">
        <v>659</v>
      </c>
      <c r="K20" s="24">
        <v>2</v>
      </c>
      <c r="L20" s="23"/>
      <c r="M20" s="37">
        <v>630</v>
      </c>
      <c r="N20" s="23">
        <v>1</v>
      </c>
      <c r="O20" s="23"/>
      <c r="P20" s="24" t="s">
        <v>370</v>
      </c>
    </row>
    <row r="21" spans="1:16" ht="15.75">
      <c r="A21" s="19" t="s">
        <v>396</v>
      </c>
      <c r="B21" s="9" t="s">
        <v>23</v>
      </c>
      <c r="C21" s="9" t="s">
        <v>185</v>
      </c>
      <c r="D21" s="43" t="s">
        <v>660</v>
      </c>
      <c r="E21" s="19" t="s">
        <v>661</v>
      </c>
      <c r="F21" s="27" t="s">
        <v>457</v>
      </c>
      <c r="G21" s="68"/>
      <c r="H21" s="17" t="s">
        <v>662</v>
      </c>
      <c r="I21" s="23"/>
      <c r="J21" s="42" t="s">
        <v>663</v>
      </c>
      <c r="K21" s="24">
        <v>2</v>
      </c>
      <c r="L21" s="23"/>
      <c r="M21" s="28">
        <f>280+30+450</f>
        <v>760</v>
      </c>
      <c r="N21" s="23">
        <v>1</v>
      </c>
      <c r="O21" s="23"/>
      <c r="P21" s="24" t="s">
        <v>370</v>
      </c>
    </row>
    <row r="22" spans="1:16" ht="16.5">
      <c r="A22" s="15" t="s">
        <v>397</v>
      </c>
      <c r="B22" s="9" t="s">
        <v>20</v>
      </c>
      <c r="C22" s="9" t="s">
        <v>268</v>
      </c>
      <c r="D22" s="35" t="s">
        <v>664</v>
      </c>
      <c r="E22" s="15" t="s">
        <v>665</v>
      </c>
      <c r="F22" s="22" t="s">
        <v>666</v>
      </c>
      <c r="G22" s="68"/>
      <c r="H22" s="18" t="s">
        <v>667</v>
      </c>
      <c r="I22" s="23"/>
      <c r="J22" s="41" t="s">
        <v>668</v>
      </c>
      <c r="K22" s="24">
        <v>2</v>
      </c>
      <c r="L22" s="23"/>
      <c r="M22" s="37">
        <v>410</v>
      </c>
      <c r="N22" s="23">
        <v>1</v>
      </c>
      <c r="O22" s="23"/>
      <c r="P22" s="24" t="s">
        <v>370</v>
      </c>
    </row>
    <row r="23" spans="1:16" ht="15.75">
      <c r="A23" s="19" t="s">
        <v>398</v>
      </c>
      <c r="B23" s="9" t="s">
        <v>344</v>
      </c>
      <c r="C23" s="9" t="s">
        <v>131</v>
      </c>
      <c r="D23" s="43" t="s">
        <v>669</v>
      </c>
      <c r="E23" s="19" t="s">
        <v>670</v>
      </c>
      <c r="F23" s="27" t="s">
        <v>457</v>
      </c>
      <c r="G23" s="68"/>
      <c r="H23" s="17" t="s">
        <v>671</v>
      </c>
      <c r="I23" s="23"/>
      <c r="J23" s="42" t="s">
        <v>646</v>
      </c>
      <c r="K23" s="24">
        <v>2</v>
      </c>
      <c r="L23" s="23"/>
      <c r="M23" s="28">
        <v>350</v>
      </c>
      <c r="N23" s="23">
        <v>1</v>
      </c>
      <c r="O23" s="23"/>
      <c r="P23" s="24" t="s">
        <v>370</v>
      </c>
    </row>
    <row r="24" spans="1:16" ht="16.5">
      <c r="A24" s="15" t="s">
        <v>399</v>
      </c>
      <c r="B24" s="9" t="s">
        <v>23</v>
      </c>
      <c r="C24" s="9" t="s">
        <v>222</v>
      </c>
      <c r="D24" s="35" t="s">
        <v>672</v>
      </c>
      <c r="E24" s="15" t="s">
        <v>673</v>
      </c>
      <c r="F24" s="22" t="s">
        <v>457</v>
      </c>
      <c r="G24" s="68"/>
      <c r="H24" s="18" t="s">
        <v>674</v>
      </c>
      <c r="I24" s="23"/>
      <c r="J24" s="32" t="s">
        <v>466</v>
      </c>
      <c r="K24" s="24">
        <v>2</v>
      </c>
      <c r="L24" s="23"/>
      <c r="M24" s="37">
        <v>350</v>
      </c>
      <c r="N24" s="23">
        <v>1</v>
      </c>
      <c r="O24" s="23"/>
      <c r="P24" s="24" t="s">
        <v>370</v>
      </c>
    </row>
    <row r="25" spans="1:16" ht="15.75">
      <c r="A25" s="19" t="s">
        <v>400</v>
      </c>
      <c r="B25" s="9" t="s">
        <v>32</v>
      </c>
      <c r="C25" s="9" t="s">
        <v>32</v>
      </c>
      <c r="D25" s="43" t="s">
        <v>675</v>
      </c>
      <c r="E25" s="19" t="s">
        <v>676</v>
      </c>
      <c r="F25" s="27" t="s">
        <v>677</v>
      </c>
      <c r="G25" s="68"/>
      <c r="H25" s="17" t="s">
        <v>678</v>
      </c>
      <c r="I25" s="23"/>
      <c r="J25" s="42" t="s">
        <v>679</v>
      </c>
      <c r="K25" s="24">
        <v>2</v>
      </c>
      <c r="L25" s="23"/>
      <c r="M25" s="28">
        <v>600</v>
      </c>
      <c r="N25" s="23">
        <v>1</v>
      </c>
      <c r="O25" s="23"/>
      <c r="P25" s="24" t="s">
        <v>370</v>
      </c>
    </row>
    <row r="26" spans="1:16" ht="16.5">
      <c r="A26" s="15" t="s">
        <v>401</v>
      </c>
      <c r="B26" s="9" t="s">
        <v>19</v>
      </c>
      <c r="C26" s="9" t="s">
        <v>17</v>
      </c>
      <c r="D26" s="35" t="s">
        <v>680</v>
      </c>
      <c r="E26" s="15" t="s">
        <v>681</v>
      </c>
      <c r="F26" s="22" t="s">
        <v>457</v>
      </c>
      <c r="G26" s="68"/>
      <c r="H26" s="18" t="s">
        <v>682</v>
      </c>
      <c r="I26" s="23"/>
      <c r="J26" s="41" t="s">
        <v>683</v>
      </c>
      <c r="K26" s="24">
        <v>2</v>
      </c>
      <c r="L26" s="23"/>
      <c r="M26" s="37">
        <v>360</v>
      </c>
      <c r="N26" s="23">
        <v>1</v>
      </c>
      <c r="O26" s="23"/>
      <c r="P26" s="24" t="s">
        <v>370</v>
      </c>
    </row>
    <row r="27" spans="1:16" ht="15.75">
      <c r="A27" s="19" t="s">
        <v>402</v>
      </c>
      <c r="B27" s="9" t="s">
        <v>18</v>
      </c>
      <c r="C27" s="9" t="s">
        <v>227</v>
      </c>
      <c r="D27" s="38" t="s">
        <v>684</v>
      </c>
      <c r="E27" s="62" t="s">
        <v>685</v>
      </c>
      <c r="F27" s="27" t="s">
        <v>457</v>
      </c>
      <c r="G27" s="68"/>
      <c r="H27" s="17" t="s">
        <v>686</v>
      </c>
      <c r="I27" s="23"/>
      <c r="J27" s="39" t="s">
        <v>687</v>
      </c>
      <c r="K27" s="24">
        <v>2</v>
      </c>
      <c r="L27" s="23"/>
      <c r="M27" s="40">
        <v>365</v>
      </c>
      <c r="N27" s="23">
        <v>1</v>
      </c>
      <c r="O27" s="23"/>
      <c r="P27" s="24" t="s">
        <v>370</v>
      </c>
    </row>
    <row r="28" spans="1:16" ht="16.5">
      <c r="A28" s="15" t="s">
        <v>403</v>
      </c>
      <c r="B28" s="9" t="s">
        <v>34</v>
      </c>
      <c r="C28" s="9" t="s">
        <v>161</v>
      </c>
      <c r="D28" s="35" t="s">
        <v>688</v>
      </c>
      <c r="E28" s="15" t="s">
        <v>689</v>
      </c>
      <c r="F28" s="22" t="s">
        <v>689</v>
      </c>
      <c r="G28" s="68"/>
      <c r="H28" s="18" t="s">
        <v>690</v>
      </c>
      <c r="I28" s="23"/>
      <c r="J28" s="41" t="s">
        <v>679</v>
      </c>
      <c r="K28" s="24">
        <v>2</v>
      </c>
      <c r="L28" s="23"/>
      <c r="M28" s="37">
        <v>630</v>
      </c>
      <c r="N28" s="23">
        <v>1</v>
      </c>
      <c r="O28" s="23"/>
      <c r="P28" s="24" t="s">
        <v>370</v>
      </c>
    </row>
    <row r="29" spans="1:16" ht="15.75">
      <c r="A29" s="19" t="s">
        <v>404</v>
      </c>
      <c r="B29" s="9" t="s">
        <v>18</v>
      </c>
      <c r="C29" s="9" t="s">
        <v>229</v>
      </c>
      <c r="D29" s="38" t="s">
        <v>691</v>
      </c>
      <c r="E29" s="62" t="s">
        <v>692</v>
      </c>
      <c r="F29" s="27" t="s">
        <v>457</v>
      </c>
      <c r="G29" s="68"/>
      <c r="H29" s="17" t="s">
        <v>693</v>
      </c>
      <c r="I29" s="23"/>
      <c r="J29" s="39" t="s">
        <v>694</v>
      </c>
      <c r="K29" s="24">
        <v>2</v>
      </c>
      <c r="L29" s="23"/>
      <c r="M29" s="40">
        <v>400</v>
      </c>
      <c r="N29" s="23">
        <v>1</v>
      </c>
      <c r="O29" s="23"/>
      <c r="P29" s="24" t="s">
        <v>370</v>
      </c>
    </row>
    <row r="30" spans="1:16" ht="16.5">
      <c r="A30" s="15" t="s">
        <v>405</v>
      </c>
      <c r="B30" s="9" t="s">
        <v>20</v>
      </c>
      <c r="C30" s="9" t="s">
        <v>235</v>
      </c>
      <c r="D30" s="35" t="s">
        <v>695</v>
      </c>
      <c r="E30" s="15" t="s">
        <v>696</v>
      </c>
      <c r="F30" s="22" t="s">
        <v>457</v>
      </c>
      <c r="G30" s="68"/>
      <c r="H30" s="18" t="s">
        <v>697</v>
      </c>
      <c r="I30" s="23"/>
      <c r="J30" s="41" t="s">
        <v>698</v>
      </c>
      <c r="K30" s="24">
        <v>2</v>
      </c>
      <c r="L30" s="23"/>
      <c r="M30" s="37">
        <v>350</v>
      </c>
      <c r="N30" s="23">
        <v>1</v>
      </c>
      <c r="O30" s="23"/>
      <c r="P30" s="24" t="s">
        <v>370</v>
      </c>
    </row>
    <row r="31" spans="1:16" ht="15.75">
      <c r="A31" s="19" t="s">
        <v>406</v>
      </c>
      <c r="B31" s="9" t="s">
        <v>26</v>
      </c>
      <c r="C31" s="9" t="s">
        <v>26</v>
      </c>
      <c r="D31" s="43" t="s">
        <v>699</v>
      </c>
      <c r="E31" s="19" t="s">
        <v>700</v>
      </c>
      <c r="F31" s="27" t="s">
        <v>701</v>
      </c>
      <c r="G31" s="68"/>
      <c r="H31" s="17" t="s">
        <v>702</v>
      </c>
      <c r="I31" s="23"/>
      <c r="J31" s="31" t="s">
        <v>703</v>
      </c>
      <c r="K31" s="24">
        <v>2</v>
      </c>
      <c r="L31" s="23"/>
      <c r="M31" s="28">
        <v>660</v>
      </c>
      <c r="N31" s="23">
        <v>1</v>
      </c>
      <c r="O31" s="23"/>
      <c r="P31" s="24" t="s">
        <v>370</v>
      </c>
    </row>
    <row r="32" spans="1:16" ht="16.5">
      <c r="A32" s="15" t="s">
        <v>407</v>
      </c>
      <c r="B32" s="9" t="s">
        <v>23</v>
      </c>
      <c r="C32" s="9" t="s">
        <v>107</v>
      </c>
      <c r="D32" s="35" t="s">
        <v>704</v>
      </c>
      <c r="E32" s="15" t="s">
        <v>705</v>
      </c>
      <c r="F32" s="22" t="s">
        <v>457</v>
      </c>
      <c r="G32" s="68"/>
      <c r="H32" s="18" t="s">
        <v>706</v>
      </c>
      <c r="I32" s="23"/>
      <c r="J32" s="41" t="s">
        <v>707</v>
      </c>
      <c r="K32" s="24">
        <v>2</v>
      </c>
      <c r="L32" s="23"/>
      <c r="M32" s="25">
        <v>650</v>
      </c>
      <c r="N32" s="23">
        <v>1</v>
      </c>
      <c r="O32" s="23"/>
      <c r="P32" s="24" t="s">
        <v>370</v>
      </c>
    </row>
    <row r="33" spans="1:16" ht="15.75">
      <c r="A33" s="19" t="s">
        <v>408</v>
      </c>
      <c r="B33" s="9" t="s">
        <v>18</v>
      </c>
      <c r="C33" s="9" t="s">
        <v>254</v>
      </c>
      <c r="D33" s="43" t="s">
        <v>708</v>
      </c>
      <c r="E33" s="19" t="s">
        <v>709</v>
      </c>
      <c r="F33" s="27" t="s">
        <v>457</v>
      </c>
      <c r="G33" s="68"/>
      <c r="H33" s="17" t="s">
        <v>710</v>
      </c>
      <c r="I33" s="23"/>
      <c r="J33" s="42" t="s">
        <v>711</v>
      </c>
      <c r="K33" s="24">
        <v>2</v>
      </c>
      <c r="L33" s="23"/>
      <c r="M33" s="28">
        <v>375</v>
      </c>
      <c r="N33" s="23">
        <v>1</v>
      </c>
      <c r="O33" s="23"/>
      <c r="P33" s="24" t="s">
        <v>370</v>
      </c>
    </row>
    <row r="34" spans="1:16" ht="16.5">
      <c r="A34" s="15" t="s">
        <v>409</v>
      </c>
      <c r="B34" s="9" t="s">
        <v>18</v>
      </c>
      <c r="C34" s="9" t="s">
        <v>234</v>
      </c>
      <c r="D34" s="35" t="s">
        <v>712</v>
      </c>
      <c r="E34" s="15" t="s">
        <v>713</v>
      </c>
      <c r="F34" s="22" t="s">
        <v>457</v>
      </c>
      <c r="G34" s="23"/>
      <c r="H34" s="18" t="s">
        <v>714</v>
      </c>
      <c r="I34" s="23"/>
      <c r="J34" s="41" t="s">
        <v>715</v>
      </c>
      <c r="K34" s="24">
        <v>2</v>
      </c>
      <c r="L34" s="23"/>
      <c r="M34" s="37">
        <v>990</v>
      </c>
      <c r="N34" s="23">
        <v>1</v>
      </c>
      <c r="O34" s="23"/>
      <c r="P34" s="24" t="s">
        <v>370</v>
      </c>
    </row>
    <row r="35" spans="1:16" ht="15.75">
      <c r="A35" s="19" t="s">
        <v>410</v>
      </c>
      <c r="B35" s="9" t="s">
        <v>18</v>
      </c>
      <c r="C35" s="9" t="s">
        <v>339</v>
      </c>
      <c r="D35" s="26" t="s">
        <v>716</v>
      </c>
      <c r="E35" s="19" t="s">
        <v>717</v>
      </c>
      <c r="F35" s="27" t="s">
        <v>718</v>
      </c>
      <c r="G35" s="23"/>
      <c r="H35" s="17" t="s">
        <v>719</v>
      </c>
      <c r="I35" s="23"/>
      <c r="J35" s="67"/>
      <c r="K35" s="24">
        <v>2</v>
      </c>
      <c r="L35" s="23"/>
      <c r="M35" s="28">
        <v>340</v>
      </c>
      <c r="N35" s="23">
        <v>1</v>
      </c>
      <c r="O35" s="23"/>
      <c r="P35" s="24" t="s">
        <v>370</v>
      </c>
    </row>
    <row r="36" spans="1:16" ht="15.75">
      <c r="A36" s="15" t="s">
        <v>411</v>
      </c>
      <c r="B36" s="9" t="s">
        <v>19</v>
      </c>
      <c r="C36" s="9" t="s">
        <v>17</v>
      </c>
      <c r="D36" s="21" t="s">
        <v>720</v>
      </c>
      <c r="E36" s="15" t="s">
        <v>721</v>
      </c>
      <c r="F36" s="22" t="s">
        <v>457</v>
      </c>
      <c r="G36" s="23"/>
      <c r="H36" s="18" t="s">
        <v>722</v>
      </c>
      <c r="I36" s="23"/>
      <c r="J36" s="63" t="s">
        <v>723</v>
      </c>
      <c r="K36" s="24">
        <v>2</v>
      </c>
      <c r="L36" s="23"/>
      <c r="M36" s="25">
        <v>405</v>
      </c>
      <c r="N36" s="23">
        <v>1</v>
      </c>
      <c r="O36" s="23"/>
      <c r="P36" s="24" t="s">
        <v>370</v>
      </c>
    </row>
    <row r="37" spans="1:16" ht="15.75">
      <c r="A37" s="19" t="s">
        <v>412</v>
      </c>
      <c r="B37" s="9" t="s">
        <v>18</v>
      </c>
      <c r="C37" s="9" t="s">
        <v>339</v>
      </c>
      <c r="D37" s="26" t="s">
        <v>724</v>
      </c>
      <c r="E37" s="19" t="s">
        <v>725</v>
      </c>
      <c r="F37" s="27" t="s">
        <v>457</v>
      </c>
      <c r="G37" s="23"/>
      <c r="H37" s="17" t="s">
        <v>726</v>
      </c>
      <c r="I37" s="23"/>
      <c r="J37" s="67" t="s">
        <v>727</v>
      </c>
      <c r="K37" s="24">
        <v>2</v>
      </c>
      <c r="L37" s="23"/>
      <c r="M37" s="28">
        <v>375</v>
      </c>
      <c r="N37" s="23">
        <v>1</v>
      </c>
      <c r="O37" s="23"/>
      <c r="P37" s="24" t="s">
        <v>370</v>
      </c>
    </row>
    <row r="38" spans="1:16" ht="15.75">
      <c r="A38" s="15" t="s">
        <v>413</v>
      </c>
      <c r="B38" s="9" t="s">
        <v>18</v>
      </c>
      <c r="C38" s="9" t="s">
        <v>357</v>
      </c>
      <c r="D38" s="58" t="s">
        <v>728</v>
      </c>
      <c r="E38" s="15" t="s">
        <v>729</v>
      </c>
      <c r="F38" s="22" t="s">
        <v>457</v>
      </c>
      <c r="G38" s="23"/>
      <c r="H38" s="18" t="s">
        <v>730</v>
      </c>
      <c r="I38" s="23"/>
      <c r="J38" s="63" t="s">
        <v>727</v>
      </c>
      <c r="K38" s="24">
        <v>2</v>
      </c>
      <c r="L38" s="23"/>
      <c r="M38" s="59">
        <f>1290-300</f>
        <v>990</v>
      </c>
      <c r="N38" s="23">
        <v>1</v>
      </c>
      <c r="O38" s="23"/>
      <c r="P38" s="24" t="s">
        <v>370</v>
      </c>
    </row>
    <row r="39" spans="1:16" ht="17.25">
      <c r="A39" s="19" t="s">
        <v>414</v>
      </c>
      <c r="B39" s="9" t="s">
        <v>18</v>
      </c>
      <c r="C39" s="9" t="s">
        <v>225</v>
      </c>
      <c r="D39" s="60" t="s">
        <v>731</v>
      </c>
      <c r="E39" s="19" t="s">
        <v>732</v>
      </c>
      <c r="F39" s="27" t="s">
        <v>457</v>
      </c>
      <c r="G39" s="23"/>
      <c r="H39" s="17" t="s">
        <v>733</v>
      </c>
      <c r="I39" s="23"/>
      <c r="J39" s="61" t="s">
        <v>734</v>
      </c>
      <c r="K39" s="24">
        <v>2</v>
      </c>
      <c r="L39" s="23"/>
      <c r="M39" s="28">
        <v>345</v>
      </c>
      <c r="N39" s="23">
        <v>1</v>
      </c>
      <c r="O39" s="23"/>
      <c r="P39" s="24" t="s">
        <v>370</v>
      </c>
    </row>
    <row r="40" spans="1:16" ht="15.75">
      <c r="A40" s="15" t="s">
        <v>415</v>
      </c>
      <c r="B40" s="9" t="s">
        <v>29</v>
      </c>
      <c r="C40" s="9" t="s">
        <v>112</v>
      </c>
      <c r="D40" s="21" t="s">
        <v>735</v>
      </c>
      <c r="E40" s="15" t="s">
        <v>736</v>
      </c>
      <c r="F40" s="22" t="s">
        <v>457</v>
      </c>
      <c r="G40" s="23"/>
      <c r="H40" s="18" t="s">
        <v>737</v>
      </c>
      <c r="I40" s="23"/>
      <c r="J40" s="41" t="s">
        <v>683</v>
      </c>
      <c r="K40" s="24">
        <v>2</v>
      </c>
      <c r="L40" s="23"/>
      <c r="M40" s="25">
        <v>360</v>
      </c>
      <c r="N40" s="23">
        <v>1</v>
      </c>
      <c r="O40" s="23"/>
      <c r="P40" s="24" t="s">
        <v>370</v>
      </c>
    </row>
    <row r="41" spans="1:16" ht="15.75">
      <c r="A41" s="19" t="s">
        <v>416</v>
      </c>
      <c r="B41" s="9" t="s">
        <v>18</v>
      </c>
      <c r="C41" s="9" t="s">
        <v>227</v>
      </c>
      <c r="D41" s="26" t="s">
        <v>738</v>
      </c>
      <c r="E41" s="19" t="s">
        <v>739</v>
      </c>
      <c r="F41" s="27" t="s">
        <v>740</v>
      </c>
      <c r="G41" s="23"/>
      <c r="H41" s="17" t="s">
        <v>741</v>
      </c>
      <c r="I41" s="23"/>
      <c r="J41" s="67" t="s">
        <v>462</v>
      </c>
      <c r="K41" s="24">
        <v>2</v>
      </c>
      <c r="L41" s="23"/>
      <c r="M41" s="28">
        <v>350</v>
      </c>
      <c r="N41" s="23">
        <v>1</v>
      </c>
      <c r="O41" s="23"/>
      <c r="P41" s="24" t="s">
        <v>370</v>
      </c>
    </row>
    <row r="42" spans="1:16" ht="15.75">
      <c r="A42" s="15" t="s">
        <v>417</v>
      </c>
      <c r="B42" s="9" t="s">
        <v>19</v>
      </c>
      <c r="C42" s="9" t="s">
        <v>17</v>
      </c>
      <c r="D42" s="21" t="s">
        <v>450</v>
      </c>
      <c r="E42" s="15" t="s">
        <v>451</v>
      </c>
      <c r="F42" s="22" t="s">
        <v>452</v>
      </c>
      <c r="G42" s="23"/>
      <c r="H42" s="18" t="s">
        <v>453</v>
      </c>
      <c r="I42" s="23"/>
      <c r="J42" s="63" t="s">
        <v>454</v>
      </c>
      <c r="K42" s="24">
        <v>2</v>
      </c>
      <c r="L42" s="23"/>
      <c r="M42" s="25">
        <v>630</v>
      </c>
      <c r="N42" s="23">
        <v>1</v>
      </c>
      <c r="O42" s="23"/>
      <c r="P42" s="24" t="s">
        <v>370</v>
      </c>
    </row>
    <row r="43" spans="1:16" ht="15.75">
      <c r="A43" s="19" t="s">
        <v>418</v>
      </c>
      <c r="B43" s="9" t="s">
        <v>18</v>
      </c>
      <c r="C43" s="9" t="s">
        <v>362</v>
      </c>
      <c r="D43" s="26" t="s">
        <v>455</v>
      </c>
      <c r="E43" s="19" t="s">
        <v>456</v>
      </c>
      <c r="F43" s="27" t="s">
        <v>457</v>
      </c>
      <c r="G43" s="23"/>
      <c r="H43" s="17" t="s">
        <v>458</v>
      </c>
      <c r="I43" s="23"/>
      <c r="J43" s="67" t="s">
        <v>454</v>
      </c>
      <c r="K43" s="24">
        <v>2</v>
      </c>
      <c r="L43" s="23"/>
      <c r="M43" s="28">
        <v>690</v>
      </c>
      <c r="N43" s="23">
        <v>1</v>
      </c>
      <c r="O43" s="23"/>
      <c r="P43" s="24" t="s">
        <v>370</v>
      </c>
    </row>
    <row r="44" spans="1:16" ht="16.5">
      <c r="A44" s="15" t="s">
        <v>419</v>
      </c>
      <c r="B44" s="9" t="s">
        <v>38</v>
      </c>
      <c r="C44" s="9" t="s">
        <v>164</v>
      </c>
      <c r="D44" s="29" t="s">
        <v>459</v>
      </c>
      <c r="E44" s="15" t="s">
        <v>460</v>
      </c>
      <c r="F44" s="22" t="s">
        <v>457</v>
      </c>
      <c r="G44" s="23"/>
      <c r="H44" s="18" t="s">
        <v>461</v>
      </c>
      <c r="I44" s="23"/>
      <c r="J44" s="63" t="s">
        <v>462</v>
      </c>
      <c r="K44" s="24">
        <v>2</v>
      </c>
      <c r="L44" s="23"/>
      <c r="M44" s="25">
        <v>350</v>
      </c>
      <c r="N44" s="23">
        <v>1</v>
      </c>
      <c r="O44" s="23"/>
      <c r="P44" s="24" t="s">
        <v>370</v>
      </c>
    </row>
    <row r="45" spans="1:16" ht="16.5">
      <c r="A45" s="19" t="s">
        <v>420</v>
      </c>
      <c r="B45" s="9" t="s">
        <v>34</v>
      </c>
      <c r="C45" s="9" t="s">
        <v>161</v>
      </c>
      <c r="D45" s="30" t="s">
        <v>463</v>
      </c>
      <c r="E45" s="19" t="s">
        <v>464</v>
      </c>
      <c r="F45" s="27" t="s">
        <v>457</v>
      </c>
      <c r="G45" s="23"/>
      <c r="H45" s="17" t="s">
        <v>465</v>
      </c>
      <c r="I45" s="23"/>
      <c r="J45" s="31" t="s">
        <v>466</v>
      </c>
      <c r="K45" s="24">
        <v>2</v>
      </c>
      <c r="L45" s="23"/>
      <c r="M45" s="28">
        <v>350</v>
      </c>
      <c r="N45" s="23">
        <v>1</v>
      </c>
      <c r="O45" s="23"/>
      <c r="P45" s="24" t="s">
        <v>370</v>
      </c>
    </row>
    <row r="46" spans="1:16" ht="16.5">
      <c r="A46" s="15" t="s">
        <v>421</v>
      </c>
      <c r="B46" s="9" t="s">
        <v>197</v>
      </c>
      <c r="C46" s="9" t="s">
        <v>316</v>
      </c>
      <c r="D46" s="29" t="s">
        <v>467</v>
      </c>
      <c r="E46" s="15" t="s">
        <v>468</v>
      </c>
      <c r="F46" s="22" t="s">
        <v>457</v>
      </c>
      <c r="G46" s="23"/>
      <c r="H46" s="18" t="s">
        <v>469</v>
      </c>
      <c r="I46" s="23"/>
      <c r="J46" s="63" t="s">
        <v>470</v>
      </c>
      <c r="K46" s="24">
        <v>2</v>
      </c>
      <c r="L46" s="23"/>
      <c r="M46" s="25">
        <v>480</v>
      </c>
      <c r="N46" s="23">
        <v>1</v>
      </c>
      <c r="O46" s="23"/>
      <c r="P46" s="24" t="s">
        <v>370</v>
      </c>
    </row>
    <row r="47" spans="1:16" ht="15.75">
      <c r="A47" s="19" t="s">
        <v>422</v>
      </c>
      <c r="B47" s="9" t="s">
        <v>32</v>
      </c>
      <c r="C47" s="9" t="s">
        <v>32</v>
      </c>
      <c r="D47" s="26" t="s">
        <v>471</v>
      </c>
      <c r="E47" s="19" t="s">
        <v>472</v>
      </c>
      <c r="F47" s="27" t="s">
        <v>473</v>
      </c>
      <c r="G47" s="23"/>
      <c r="H47" s="17" t="s">
        <v>474</v>
      </c>
      <c r="I47" s="23"/>
      <c r="J47" s="67" t="s">
        <v>475</v>
      </c>
      <c r="K47" s="24">
        <v>2</v>
      </c>
      <c r="L47" s="23"/>
      <c r="M47" s="28">
        <v>350</v>
      </c>
      <c r="N47" s="23">
        <v>1</v>
      </c>
      <c r="O47" s="23"/>
      <c r="P47" s="24" t="s">
        <v>370</v>
      </c>
    </row>
    <row r="48" spans="1:16" ht="15.75">
      <c r="A48" s="15" t="s">
        <v>423</v>
      </c>
      <c r="B48" s="9" t="s">
        <v>344</v>
      </c>
      <c r="C48" s="9" t="s">
        <v>50</v>
      </c>
      <c r="D48" s="21" t="s">
        <v>476</v>
      </c>
      <c r="E48" s="15" t="s">
        <v>477</v>
      </c>
      <c r="F48" s="22" t="s">
        <v>457</v>
      </c>
      <c r="G48" s="23"/>
      <c r="H48" s="18" t="s">
        <v>478</v>
      </c>
      <c r="I48" s="23"/>
      <c r="J48" s="63" t="s">
        <v>470</v>
      </c>
      <c r="K48" s="24">
        <v>2</v>
      </c>
      <c r="L48" s="23"/>
      <c r="M48" s="25">
        <v>430</v>
      </c>
      <c r="N48" s="23">
        <v>1</v>
      </c>
      <c r="O48" s="23"/>
      <c r="P48" s="24" t="s">
        <v>370</v>
      </c>
    </row>
    <row r="49" spans="1:16" ht="16.5">
      <c r="A49" s="19" t="s">
        <v>424</v>
      </c>
      <c r="B49" s="9" t="s">
        <v>20</v>
      </c>
      <c r="C49" s="9" t="s">
        <v>226</v>
      </c>
      <c r="D49" s="30" t="s">
        <v>479</v>
      </c>
      <c r="E49" s="19" t="s">
        <v>480</v>
      </c>
      <c r="F49" s="27" t="s">
        <v>481</v>
      </c>
      <c r="G49" s="23"/>
      <c r="H49" s="17" t="s">
        <v>482</v>
      </c>
      <c r="I49" s="23"/>
      <c r="J49" s="67" t="s">
        <v>483</v>
      </c>
      <c r="K49" s="24">
        <v>2</v>
      </c>
      <c r="L49" s="23"/>
      <c r="M49" s="28">
        <v>360</v>
      </c>
      <c r="N49" s="23">
        <v>1</v>
      </c>
      <c r="O49" s="23"/>
      <c r="P49" s="24" t="s">
        <v>370</v>
      </c>
    </row>
    <row r="50" spans="1:16" ht="15.75">
      <c r="A50" s="15" t="s">
        <v>425</v>
      </c>
      <c r="B50" s="9" t="s">
        <v>18</v>
      </c>
      <c r="C50" s="9" t="s">
        <v>339</v>
      </c>
      <c r="D50" s="21" t="s">
        <v>484</v>
      </c>
      <c r="E50" s="15" t="s">
        <v>485</v>
      </c>
      <c r="F50" s="22" t="s">
        <v>457</v>
      </c>
      <c r="G50" s="23"/>
      <c r="H50" s="18" t="s">
        <v>486</v>
      </c>
      <c r="I50" s="23"/>
      <c r="J50" s="63" t="s">
        <v>487</v>
      </c>
      <c r="K50" s="24">
        <v>2</v>
      </c>
      <c r="L50" s="23"/>
      <c r="M50" s="25">
        <v>375</v>
      </c>
      <c r="N50" s="23">
        <v>1</v>
      </c>
      <c r="O50" s="23"/>
      <c r="P50" s="24" t="s">
        <v>370</v>
      </c>
    </row>
    <row r="51" spans="1:16" ht="16.5">
      <c r="A51" s="19" t="s">
        <v>426</v>
      </c>
      <c r="B51" s="9" t="s">
        <v>19</v>
      </c>
      <c r="C51" s="9" t="s">
        <v>214</v>
      </c>
      <c r="D51" s="30" t="s">
        <v>488</v>
      </c>
      <c r="E51" s="19" t="s">
        <v>489</v>
      </c>
      <c r="F51" s="27" t="s">
        <v>457</v>
      </c>
      <c r="G51" s="23"/>
      <c r="H51" s="17" t="s">
        <v>490</v>
      </c>
      <c r="I51" s="23"/>
      <c r="J51" s="67" t="s">
        <v>491</v>
      </c>
      <c r="K51" s="24">
        <v>2</v>
      </c>
      <c r="L51" s="23"/>
      <c r="M51" s="28">
        <v>405</v>
      </c>
      <c r="N51" s="23">
        <v>1</v>
      </c>
      <c r="O51" s="23"/>
      <c r="P51" s="24" t="s">
        <v>370</v>
      </c>
    </row>
    <row r="52" spans="1:16" ht="15.75">
      <c r="A52" s="15" t="s">
        <v>427</v>
      </c>
      <c r="B52" s="9" t="s">
        <v>19</v>
      </c>
      <c r="C52" s="9" t="s">
        <v>332</v>
      </c>
      <c r="D52" s="21" t="s">
        <v>492</v>
      </c>
      <c r="E52" s="15" t="s">
        <v>493</v>
      </c>
      <c r="F52" s="22" t="s">
        <v>494</v>
      </c>
      <c r="G52" s="23"/>
      <c r="H52" s="18" t="s">
        <v>495</v>
      </c>
      <c r="I52" s="23"/>
      <c r="J52" s="63" t="s">
        <v>496</v>
      </c>
      <c r="K52" s="24">
        <v>2</v>
      </c>
      <c r="L52" s="23"/>
      <c r="M52" s="25">
        <v>365</v>
      </c>
      <c r="N52" s="23">
        <v>1</v>
      </c>
      <c r="O52" s="23"/>
      <c r="P52" s="24" t="s">
        <v>370</v>
      </c>
    </row>
    <row r="53" spans="1:16" ht="15.75">
      <c r="A53" s="19" t="s">
        <v>428</v>
      </c>
      <c r="B53" s="9" t="s">
        <v>20</v>
      </c>
      <c r="C53" s="9" t="s">
        <v>262</v>
      </c>
      <c r="D53" s="26" t="s">
        <v>497</v>
      </c>
      <c r="E53" s="19" t="s">
        <v>498</v>
      </c>
      <c r="F53" s="27" t="s">
        <v>499</v>
      </c>
      <c r="G53" s="23"/>
      <c r="H53" s="17" t="s">
        <v>500</v>
      </c>
      <c r="I53" s="23"/>
      <c r="J53" s="67" t="s">
        <v>491</v>
      </c>
      <c r="K53" s="24">
        <v>2</v>
      </c>
      <c r="L53" s="23"/>
      <c r="M53" s="28">
        <v>1320</v>
      </c>
      <c r="N53" s="23">
        <v>1</v>
      </c>
      <c r="O53" s="23"/>
      <c r="P53" s="24" t="s">
        <v>370</v>
      </c>
    </row>
    <row r="54" spans="1:16" ht="15.75">
      <c r="A54" s="15" t="s">
        <v>429</v>
      </c>
      <c r="B54" s="9" t="s">
        <v>35</v>
      </c>
      <c r="C54" s="9" t="s">
        <v>148</v>
      </c>
      <c r="D54" s="21" t="s">
        <v>501</v>
      </c>
      <c r="E54" s="15" t="s">
        <v>502</v>
      </c>
      <c r="F54" s="22" t="s">
        <v>503</v>
      </c>
      <c r="G54" s="23"/>
      <c r="H54" s="18" t="s">
        <v>504</v>
      </c>
      <c r="I54" s="23"/>
      <c r="J54" s="63" t="s">
        <v>505</v>
      </c>
      <c r="K54" s="24">
        <v>2</v>
      </c>
      <c r="L54" s="23"/>
      <c r="M54" s="25">
        <v>360</v>
      </c>
      <c r="N54" s="23">
        <v>1</v>
      </c>
      <c r="O54" s="23"/>
      <c r="P54" s="24" t="s">
        <v>370</v>
      </c>
    </row>
    <row r="55" spans="1:16" ht="15.75">
      <c r="A55" s="19" t="s">
        <v>430</v>
      </c>
      <c r="B55" s="9" t="s">
        <v>23</v>
      </c>
      <c r="C55" s="9" t="s">
        <v>140</v>
      </c>
      <c r="D55" s="26" t="s">
        <v>506</v>
      </c>
      <c r="E55" s="19" t="s">
        <v>507</v>
      </c>
      <c r="F55" s="27" t="s">
        <v>457</v>
      </c>
      <c r="G55" s="23"/>
      <c r="H55" s="17" t="s">
        <v>508</v>
      </c>
      <c r="I55" s="23"/>
      <c r="J55" s="67" t="s">
        <v>509</v>
      </c>
      <c r="K55" s="24">
        <v>2</v>
      </c>
      <c r="L55" s="23"/>
      <c r="M55" s="28">
        <v>380</v>
      </c>
      <c r="N55" s="23">
        <v>1</v>
      </c>
      <c r="O55" s="23"/>
      <c r="P55" s="24" t="s">
        <v>370</v>
      </c>
    </row>
    <row r="56" spans="1:16" ht="16.5">
      <c r="A56" s="15" t="s">
        <v>431</v>
      </c>
      <c r="B56" s="9" t="s">
        <v>18</v>
      </c>
      <c r="C56" s="9" t="s">
        <v>203</v>
      </c>
      <c r="D56" s="29" t="s">
        <v>510</v>
      </c>
      <c r="E56" s="15" t="s">
        <v>511</v>
      </c>
      <c r="F56" s="22" t="s">
        <v>512</v>
      </c>
      <c r="G56" s="23"/>
      <c r="H56" s="18" t="s">
        <v>513</v>
      </c>
      <c r="I56" s="23"/>
      <c r="J56" s="63" t="s">
        <v>514</v>
      </c>
      <c r="K56" s="24">
        <v>2</v>
      </c>
      <c r="L56" s="23"/>
      <c r="M56" s="25">
        <v>630</v>
      </c>
      <c r="N56" s="23">
        <v>1</v>
      </c>
      <c r="O56" s="23"/>
      <c r="P56" s="24" t="s">
        <v>370</v>
      </c>
    </row>
    <row r="57" spans="1:16" ht="15.75">
      <c r="A57" s="19" t="s">
        <v>432</v>
      </c>
      <c r="B57" s="9" t="s">
        <v>34</v>
      </c>
      <c r="C57" s="9" t="s">
        <v>161</v>
      </c>
      <c r="D57" s="26" t="s">
        <v>515</v>
      </c>
      <c r="E57" s="19" t="s">
        <v>516</v>
      </c>
      <c r="F57" s="27" t="s">
        <v>457</v>
      </c>
      <c r="G57" s="23"/>
      <c r="H57" s="17" t="s">
        <v>517</v>
      </c>
      <c r="I57" s="23"/>
      <c r="J57" s="67" t="s">
        <v>518</v>
      </c>
      <c r="K57" s="24">
        <v>2</v>
      </c>
      <c r="L57" s="23"/>
      <c r="M57" s="28">
        <v>710</v>
      </c>
      <c r="N57" s="23">
        <v>1</v>
      </c>
      <c r="O57" s="23"/>
      <c r="P57" s="24" t="s">
        <v>370</v>
      </c>
    </row>
    <row r="58" spans="1:16" ht="15.75">
      <c r="A58" s="15" t="s">
        <v>433</v>
      </c>
      <c r="B58" s="9" t="s">
        <v>19</v>
      </c>
      <c r="C58" s="9" t="s">
        <v>17</v>
      </c>
      <c r="D58" s="21" t="s">
        <v>519</v>
      </c>
      <c r="E58" s="15" t="s">
        <v>520</v>
      </c>
      <c r="F58" s="22" t="s">
        <v>457</v>
      </c>
      <c r="G58" s="23"/>
      <c r="H58" s="18" t="s">
        <v>521</v>
      </c>
      <c r="I58" s="23"/>
      <c r="J58" s="63" t="s">
        <v>522</v>
      </c>
      <c r="K58" s="24">
        <v>2</v>
      </c>
      <c r="L58" s="23"/>
      <c r="M58" s="25">
        <v>350</v>
      </c>
      <c r="N58" s="23">
        <v>1</v>
      </c>
      <c r="O58" s="23"/>
      <c r="P58" s="24" t="s">
        <v>370</v>
      </c>
    </row>
    <row r="59" spans="1:16" ht="15.75">
      <c r="A59" s="19" t="s">
        <v>434</v>
      </c>
      <c r="B59" s="9" t="s">
        <v>19</v>
      </c>
      <c r="C59" s="9" t="s">
        <v>353</v>
      </c>
      <c r="D59" s="26" t="s">
        <v>523</v>
      </c>
      <c r="E59" s="19" t="s">
        <v>524</v>
      </c>
      <c r="F59" s="27" t="s">
        <v>525</v>
      </c>
      <c r="G59" s="23"/>
      <c r="H59" s="17" t="s">
        <v>526</v>
      </c>
      <c r="I59" s="23"/>
      <c r="J59" s="67" t="s">
        <v>527</v>
      </c>
      <c r="K59" s="24">
        <v>2</v>
      </c>
      <c r="L59" s="23"/>
      <c r="M59" s="28">
        <v>375</v>
      </c>
      <c r="N59" s="23">
        <v>1</v>
      </c>
      <c r="O59" s="23"/>
      <c r="P59" s="24" t="s">
        <v>370</v>
      </c>
    </row>
    <row r="60" spans="1:16" ht="15.75">
      <c r="A60" s="15" t="s">
        <v>435</v>
      </c>
      <c r="B60" s="9" t="s">
        <v>23</v>
      </c>
      <c r="C60" s="9" t="s">
        <v>156</v>
      </c>
      <c r="D60" s="21" t="s">
        <v>528</v>
      </c>
      <c r="E60" s="15" t="s">
        <v>529</v>
      </c>
      <c r="F60" s="22" t="s">
        <v>457</v>
      </c>
      <c r="G60" s="23"/>
      <c r="H60" s="18" t="s">
        <v>530</v>
      </c>
      <c r="I60" s="23"/>
      <c r="J60" s="63" t="s">
        <v>531</v>
      </c>
      <c r="K60" s="24">
        <v>2</v>
      </c>
      <c r="L60" s="23"/>
      <c r="M60" s="25">
        <v>350</v>
      </c>
      <c r="N60" s="23">
        <v>1</v>
      </c>
      <c r="O60" s="23"/>
      <c r="P60" s="24" t="s">
        <v>370</v>
      </c>
    </row>
    <row r="61" spans="1:16" ht="15.75">
      <c r="A61" s="20" t="s">
        <v>436</v>
      </c>
      <c r="D61" s="26" t="s">
        <v>532</v>
      </c>
      <c r="E61" s="19" t="s">
        <v>533</v>
      </c>
      <c r="F61" s="27" t="s">
        <v>534</v>
      </c>
      <c r="G61" s="23"/>
      <c r="H61" s="17" t="s">
        <v>535</v>
      </c>
      <c r="I61" s="23"/>
      <c r="J61" s="67" t="s">
        <v>491</v>
      </c>
      <c r="K61" s="24">
        <v>2</v>
      </c>
      <c r="L61" s="23"/>
      <c r="M61" s="28">
        <v>410</v>
      </c>
      <c r="N61" s="23">
        <v>1</v>
      </c>
      <c r="O61" s="23"/>
      <c r="P61" s="24" t="s">
        <v>370</v>
      </c>
    </row>
    <row r="62" spans="1:16" ht="15.75">
      <c r="A62" s="15" t="s">
        <v>437</v>
      </c>
      <c r="B62" s="9" t="s">
        <v>345</v>
      </c>
      <c r="C62" s="9" t="s">
        <v>22</v>
      </c>
      <c r="D62" s="21" t="s">
        <v>536</v>
      </c>
      <c r="E62" s="15" t="s">
        <v>537</v>
      </c>
      <c r="F62" s="22" t="s">
        <v>457</v>
      </c>
      <c r="G62" s="23"/>
      <c r="H62" s="18" t="s">
        <v>538</v>
      </c>
      <c r="I62" s="23"/>
      <c r="J62" s="32" t="s">
        <v>466</v>
      </c>
      <c r="K62" s="24">
        <v>2</v>
      </c>
      <c r="L62" s="23"/>
      <c r="M62" s="25">
        <f>510-150</f>
        <v>360</v>
      </c>
      <c r="N62" s="23">
        <v>1</v>
      </c>
      <c r="O62" s="23"/>
      <c r="P62" s="24" t="s">
        <v>370</v>
      </c>
    </row>
    <row r="63" spans="1:16" ht="15.75">
      <c r="A63" s="19" t="s">
        <v>438</v>
      </c>
      <c r="B63" s="9" t="s">
        <v>18</v>
      </c>
      <c r="C63" s="9" t="s">
        <v>239</v>
      </c>
      <c r="D63" s="26" t="s">
        <v>539</v>
      </c>
      <c r="E63" s="19" t="s">
        <v>540</v>
      </c>
      <c r="F63" s="27" t="s">
        <v>457</v>
      </c>
      <c r="G63" s="23"/>
      <c r="H63" s="17" t="s">
        <v>541</v>
      </c>
      <c r="I63" s="23"/>
      <c r="J63" s="67" t="s">
        <v>491</v>
      </c>
      <c r="K63" s="24">
        <v>2</v>
      </c>
      <c r="L63" s="23"/>
      <c r="M63" s="28">
        <v>1040</v>
      </c>
      <c r="N63" s="23">
        <v>1</v>
      </c>
      <c r="O63" s="23"/>
      <c r="P63" s="24" t="s">
        <v>370</v>
      </c>
    </row>
    <row r="64" spans="1:16" ht="15.75">
      <c r="A64" s="15" t="s">
        <v>439</v>
      </c>
      <c r="B64" s="9" t="s">
        <v>19</v>
      </c>
      <c r="C64" s="9" t="s">
        <v>216</v>
      </c>
      <c r="D64" s="21" t="s">
        <v>542</v>
      </c>
      <c r="E64" s="15" t="s">
        <v>543</v>
      </c>
      <c r="F64" s="22" t="s">
        <v>544</v>
      </c>
      <c r="G64" s="23"/>
      <c r="H64" s="18" t="s">
        <v>545</v>
      </c>
      <c r="I64" s="23"/>
      <c r="J64" s="63" t="s">
        <v>546</v>
      </c>
      <c r="K64" s="24">
        <v>2</v>
      </c>
      <c r="L64" s="23"/>
      <c r="M64" s="25">
        <v>505</v>
      </c>
      <c r="N64" s="23">
        <v>1</v>
      </c>
      <c r="O64" s="23"/>
      <c r="P64" s="24" t="s">
        <v>370</v>
      </c>
    </row>
    <row r="65" spans="1:16" ht="15.75">
      <c r="A65" s="19" t="s">
        <v>440</v>
      </c>
      <c r="B65" s="9" t="s">
        <v>20</v>
      </c>
      <c r="C65" s="9" t="s">
        <v>261</v>
      </c>
      <c r="D65" s="26" t="s">
        <v>547</v>
      </c>
      <c r="E65" s="19" t="s">
        <v>548</v>
      </c>
      <c r="F65" s="27" t="s">
        <v>549</v>
      </c>
      <c r="G65" s="23"/>
      <c r="H65" s="17" t="s">
        <v>550</v>
      </c>
      <c r="I65" s="23"/>
      <c r="J65" s="67" t="s">
        <v>505</v>
      </c>
      <c r="K65" s="24">
        <v>2</v>
      </c>
      <c r="L65" s="23"/>
      <c r="M65" s="28">
        <v>380</v>
      </c>
      <c r="N65" s="23">
        <v>1</v>
      </c>
      <c r="O65" s="23"/>
      <c r="P65" s="24" t="s">
        <v>370</v>
      </c>
    </row>
    <row r="66" spans="1:16" ht="16.5">
      <c r="A66" s="15" t="s">
        <v>441</v>
      </c>
      <c r="B66" s="9" t="s">
        <v>19</v>
      </c>
      <c r="C66" s="9" t="s">
        <v>354</v>
      </c>
      <c r="D66" s="29" t="s">
        <v>551</v>
      </c>
      <c r="E66" s="15" t="s">
        <v>552</v>
      </c>
      <c r="F66" s="22" t="s">
        <v>457</v>
      </c>
      <c r="G66" s="23"/>
      <c r="H66" s="18" t="s">
        <v>553</v>
      </c>
      <c r="I66" s="23"/>
      <c r="J66" s="63" t="s">
        <v>491</v>
      </c>
      <c r="K66" s="24">
        <v>2</v>
      </c>
      <c r="L66" s="23"/>
      <c r="M66" s="25">
        <v>380</v>
      </c>
      <c r="N66" s="23">
        <v>1</v>
      </c>
      <c r="O66" s="23"/>
      <c r="P66" s="24" t="s">
        <v>370</v>
      </c>
    </row>
    <row r="67" spans="1:16" ht="15.75">
      <c r="A67" s="16" t="s">
        <v>442</v>
      </c>
      <c r="B67" s="9" t="s">
        <v>19</v>
      </c>
      <c r="C67" s="9" t="s">
        <v>17</v>
      </c>
      <c r="D67" s="26" t="s">
        <v>554</v>
      </c>
      <c r="E67" s="19" t="s">
        <v>555</v>
      </c>
      <c r="F67" s="27" t="s">
        <v>556</v>
      </c>
      <c r="G67" s="23"/>
      <c r="H67" s="17" t="s">
        <v>557</v>
      </c>
      <c r="I67" s="23"/>
      <c r="J67" s="31" t="s">
        <v>466</v>
      </c>
      <c r="K67" s="24">
        <v>2</v>
      </c>
      <c r="L67" s="23"/>
      <c r="M67" s="28">
        <v>350</v>
      </c>
      <c r="N67" s="23">
        <v>1</v>
      </c>
      <c r="O67" s="23"/>
      <c r="P67" s="24" t="s">
        <v>370</v>
      </c>
    </row>
    <row r="68" spans="1:16" ht="15.75">
      <c r="A68" s="15" t="s">
        <v>443</v>
      </c>
      <c r="B68" s="9" t="s">
        <v>344</v>
      </c>
      <c r="C68" s="9" t="s">
        <v>102</v>
      </c>
      <c r="D68" s="21" t="s">
        <v>558</v>
      </c>
      <c r="E68" s="15" t="s">
        <v>559</v>
      </c>
      <c r="F68" s="22" t="s">
        <v>560</v>
      </c>
      <c r="G68" s="23"/>
      <c r="H68" s="18" t="s">
        <v>561</v>
      </c>
      <c r="I68" s="23"/>
      <c r="J68" s="63" t="s">
        <v>562</v>
      </c>
      <c r="K68" s="24">
        <v>2</v>
      </c>
      <c r="L68" s="23"/>
      <c r="M68" s="25">
        <v>410</v>
      </c>
      <c r="N68" s="23">
        <v>1</v>
      </c>
      <c r="O68" s="23"/>
      <c r="P68" s="24" t="s">
        <v>370</v>
      </c>
    </row>
    <row r="69" spans="1:16" ht="15.75">
      <c r="A69" s="19" t="s">
        <v>444</v>
      </c>
      <c r="B69" s="9" t="s">
        <v>18</v>
      </c>
      <c r="C69" s="9" t="s">
        <v>349</v>
      </c>
      <c r="D69" s="26" t="s">
        <v>563</v>
      </c>
      <c r="E69" s="19" t="s">
        <v>564</v>
      </c>
      <c r="F69" s="27" t="s">
        <v>457</v>
      </c>
      <c r="G69" s="23"/>
      <c r="H69" s="17" t="s">
        <v>565</v>
      </c>
      <c r="I69" s="23"/>
      <c r="J69" s="67" t="s">
        <v>566</v>
      </c>
      <c r="K69" s="24">
        <v>2</v>
      </c>
      <c r="L69" s="23"/>
      <c r="M69" s="28">
        <v>410</v>
      </c>
      <c r="N69" s="23">
        <v>1</v>
      </c>
      <c r="O69" s="23"/>
      <c r="P69" s="24" t="s">
        <v>370</v>
      </c>
    </row>
    <row r="70" spans="1:16" ht="15.75">
      <c r="A70" s="15" t="s">
        <v>445</v>
      </c>
      <c r="B70" s="9" t="s">
        <v>224</v>
      </c>
      <c r="C70" s="9" t="s">
        <v>322</v>
      </c>
      <c r="D70" s="21" t="s">
        <v>567</v>
      </c>
      <c r="E70" s="15" t="s">
        <v>568</v>
      </c>
      <c r="F70" s="22" t="s">
        <v>457</v>
      </c>
      <c r="G70" s="23"/>
      <c r="H70" s="18" t="s">
        <v>569</v>
      </c>
      <c r="I70" s="23"/>
      <c r="J70" s="63" t="s">
        <v>505</v>
      </c>
      <c r="K70" s="24">
        <v>2</v>
      </c>
      <c r="L70" s="23"/>
      <c r="M70" s="25">
        <v>380</v>
      </c>
      <c r="N70" s="23">
        <v>1</v>
      </c>
      <c r="O70" s="23"/>
      <c r="P70" s="24" t="s">
        <v>370</v>
      </c>
    </row>
    <row r="71" spans="1:16" ht="15.75">
      <c r="A71" s="19" t="s">
        <v>446</v>
      </c>
      <c r="B71" s="9" t="s">
        <v>34</v>
      </c>
      <c r="C71" s="9" t="s">
        <v>117</v>
      </c>
      <c r="D71" s="26" t="s">
        <v>570</v>
      </c>
      <c r="E71" s="19" t="s">
        <v>571</v>
      </c>
      <c r="F71" s="27" t="s">
        <v>572</v>
      </c>
      <c r="G71" s="23"/>
      <c r="H71" s="17" t="s">
        <v>573</v>
      </c>
      <c r="I71" s="23"/>
      <c r="J71" s="67" t="s">
        <v>505</v>
      </c>
      <c r="K71" s="24">
        <v>2</v>
      </c>
      <c r="L71" s="23"/>
      <c r="M71" s="28">
        <v>380</v>
      </c>
      <c r="N71" s="23">
        <v>1</v>
      </c>
      <c r="O71" s="23"/>
      <c r="P71" s="24" t="s">
        <v>370</v>
      </c>
    </row>
    <row r="72" spans="1:16" ht="15.75">
      <c r="A72" s="15" t="s">
        <v>447</v>
      </c>
      <c r="B72" s="9" t="s">
        <v>18</v>
      </c>
      <c r="C72" s="9" t="s">
        <v>339</v>
      </c>
      <c r="D72" s="33" t="s">
        <v>574</v>
      </c>
      <c r="E72" s="15" t="s">
        <v>575</v>
      </c>
      <c r="F72" s="22" t="s">
        <v>576</v>
      </c>
      <c r="G72" s="23"/>
      <c r="H72" s="18" t="s">
        <v>577</v>
      </c>
      <c r="I72" s="23"/>
      <c r="J72" s="63" t="s">
        <v>578</v>
      </c>
      <c r="K72" s="24">
        <v>2</v>
      </c>
      <c r="L72" s="23"/>
      <c r="M72" s="25">
        <v>355</v>
      </c>
      <c r="N72" s="23">
        <v>1</v>
      </c>
      <c r="O72" s="23"/>
      <c r="P72" s="24" t="s">
        <v>370</v>
      </c>
    </row>
    <row r="73" spans="1:16" ht="15.75">
      <c r="A73" s="19" t="s">
        <v>448</v>
      </c>
      <c r="B73" s="9" t="s">
        <v>19</v>
      </c>
      <c r="C73" s="9" t="s">
        <v>352</v>
      </c>
      <c r="D73" s="26" t="s">
        <v>579</v>
      </c>
      <c r="E73" s="19" t="s">
        <v>580</v>
      </c>
      <c r="F73" s="27" t="s">
        <v>457</v>
      </c>
      <c r="G73" s="23"/>
      <c r="H73" s="17" t="s">
        <v>581</v>
      </c>
      <c r="I73" s="23"/>
      <c r="J73" s="67" t="s">
        <v>491</v>
      </c>
      <c r="K73" s="24">
        <v>2</v>
      </c>
      <c r="L73" s="23"/>
      <c r="M73" s="28">
        <v>650</v>
      </c>
      <c r="N73" s="23">
        <v>1</v>
      </c>
      <c r="O73" s="23"/>
      <c r="P73" s="24" t="s">
        <v>370</v>
      </c>
    </row>
    <row r="74" spans="1:16" ht="16.5">
      <c r="A74" s="15" t="s">
        <v>449</v>
      </c>
      <c r="B74" s="9" t="s">
        <v>24</v>
      </c>
      <c r="C74" s="9" t="s">
        <v>24</v>
      </c>
      <c r="D74" s="34" t="s">
        <v>582</v>
      </c>
      <c r="E74" s="15" t="s">
        <v>583</v>
      </c>
      <c r="F74" s="22" t="s">
        <v>584</v>
      </c>
      <c r="G74" s="23"/>
      <c r="H74" s="18" t="s">
        <v>585</v>
      </c>
      <c r="I74" s="23"/>
      <c r="J74" s="63" t="s">
        <v>491</v>
      </c>
      <c r="K74" s="24">
        <v>2</v>
      </c>
      <c r="L74" s="23"/>
      <c r="M74" s="25">
        <f>630+60+30</f>
        <v>720</v>
      </c>
      <c r="N74" s="23">
        <v>1</v>
      </c>
      <c r="O74" s="23"/>
      <c r="P74" s="24" t="s">
        <v>370</v>
      </c>
    </row>
  </sheetData>
  <sheetProtection insertRows="0"/>
  <dataConsolidate link="1"/>
  <phoneticPr fontId="1" type="noConversion"/>
  <dataValidations count="4"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85:F1048576 E2:F74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B2:B12 B14:B300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P85:P1048576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6"/>
    <col min="2" max="2" width="13.5703125" style="6" customWidth="1"/>
    <col min="3" max="3" width="13.28515625" style="6" customWidth="1"/>
    <col min="4" max="27" width="12.42578125" style="6"/>
    <col min="28" max="28" width="18.85546875" style="6" bestFit="1" customWidth="1"/>
    <col min="29" max="16384" width="12.42578125" style="6"/>
  </cols>
  <sheetData>
    <row r="1" spans="2:28" ht="19.5" customHeight="1">
      <c r="B1" s="11" t="s">
        <v>18</v>
      </c>
      <c r="C1" s="11" t="s">
        <v>19</v>
      </c>
      <c r="D1" s="11" t="s">
        <v>20</v>
      </c>
      <c r="E1" s="11" t="s">
        <v>34</v>
      </c>
      <c r="F1" s="11" t="s">
        <v>32</v>
      </c>
      <c r="G1" s="11" t="s">
        <v>37</v>
      </c>
      <c r="H1" s="11" t="s">
        <v>342</v>
      </c>
      <c r="I1" s="11" t="s">
        <v>21</v>
      </c>
      <c r="J1" s="11" t="s">
        <v>23</v>
      </c>
      <c r="K1" s="11" t="s">
        <v>30</v>
      </c>
      <c r="L1" s="11" t="s">
        <v>27</v>
      </c>
      <c r="M1" s="11" t="s">
        <v>29</v>
      </c>
      <c r="N1" s="11" t="s">
        <v>31</v>
      </c>
      <c r="O1" s="11" t="s">
        <v>197</v>
      </c>
      <c r="P1" s="11" t="s">
        <v>26</v>
      </c>
      <c r="Q1" s="11" t="s">
        <v>343</v>
      </c>
      <c r="R1" s="11" t="s">
        <v>28</v>
      </c>
      <c r="S1" s="11" t="s">
        <v>25</v>
      </c>
      <c r="T1" s="11" t="s">
        <v>345</v>
      </c>
      <c r="U1" s="11" t="s">
        <v>224</v>
      </c>
      <c r="V1" s="11" t="s">
        <v>38</v>
      </c>
      <c r="W1" s="11" t="s">
        <v>24</v>
      </c>
      <c r="X1" s="11" t="s">
        <v>35</v>
      </c>
      <c r="Y1" s="11" t="s">
        <v>344</v>
      </c>
      <c r="Z1" s="11" t="s">
        <v>36</v>
      </c>
      <c r="AB1" s="6" t="s">
        <v>10</v>
      </c>
    </row>
    <row r="3" spans="2:28" ht="19.5" customHeight="1">
      <c r="B3" s="10" t="s">
        <v>39</v>
      </c>
      <c r="C3" s="10" t="s">
        <v>17</v>
      </c>
      <c r="D3" s="10" t="s">
        <v>295</v>
      </c>
      <c r="E3" s="10" t="s">
        <v>161</v>
      </c>
      <c r="F3" s="10" t="s">
        <v>287</v>
      </c>
      <c r="G3" s="10" t="s">
        <v>276</v>
      </c>
      <c r="H3" s="10" t="s">
        <v>43</v>
      </c>
      <c r="I3" s="10" t="s">
        <v>293</v>
      </c>
      <c r="J3" s="10" t="s">
        <v>46</v>
      </c>
      <c r="K3" s="10" t="s">
        <v>49</v>
      </c>
      <c r="L3" s="10" t="s">
        <v>47</v>
      </c>
      <c r="M3" s="10" t="s">
        <v>48</v>
      </c>
      <c r="N3" s="10" t="s">
        <v>31</v>
      </c>
      <c r="O3" s="10" t="s">
        <v>316</v>
      </c>
      <c r="P3" s="10" t="s">
        <v>272</v>
      </c>
      <c r="Q3" s="10" t="s">
        <v>41</v>
      </c>
      <c r="R3" s="10" t="s">
        <v>318</v>
      </c>
      <c r="S3" s="10" t="s">
        <v>280</v>
      </c>
      <c r="T3" s="10" t="s">
        <v>75</v>
      </c>
      <c r="U3" s="10" t="s">
        <v>319</v>
      </c>
      <c r="V3" s="10" t="s">
        <v>164</v>
      </c>
      <c r="W3" s="10" t="s">
        <v>277</v>
      </c>
      <c r="X3" s="10" t="s">
        <v>285</v>
      </c>
      <c r="Y3" s="10" t="s">
        <v>50</v>
      </c>
      <c r="Z3" s="10" t="s">
        <v>149</v>
      </c>
      <c r="AB3" t="s">
        <v>370</v>
      </c>
    </row>
    <row r="4" spans="2:28" ht="19.5" customHeight="1">
      <c r="B4" s="10" t="s">
        <v>346</v>
      </c>
      <c r="C4" s="10" t="s">
        <v>214</v>
      </c>
      <c r="D4" s="10" t="s">
        <v>296</v>
      </c>
      <c r="E4" s="10" t="s">
        <v>103</v>
      </c>
      <c r="F4" s="10" t="s">
        <v>32</v>
      </c>
      <c r="G4" s="10" t="s">
        <v>278</v>
      </c>
      <c r="H4" s="10" t="s">
        <v>88</v>
      </c>
      <c r="I4" s="10" t="s">
        <v>279</v>
      </c>
      <c r="J4" s="10" t="s">
        <v>369</v>
      </c>
      <c r="K4" s="10" t="s">
        <v>275</v>
      </c>
      <c r="L4" s="10" t="s">
        <v>274</v>
      </c>
      <c r="M4" s="10" t="s">
        <v>298</v>
      </c>
      <c r="N4" s="10" t="s">
        <v>64</v>
      </c>
      <c r="O4" s="10" t="s">
        <v>308</v>
      </c>
      <c r="P4" s="10" t="s">
        <v>110</v>
      </c>
      <c r="Q4" s="10" t="s">
        <v>51</v>
      </c>
      <c r="R4" s="10" t="s">
        <v>273</v>
      </c>
      <c r="S4" s="10" t="s">
        <v>289</v>
      </c>
      <c r="T4" s="10" t="s">
        <v>302</v>
      </c>
      <c r="U4" s="10" t="s">
        <v>320</v>
      </c>
      <c r="V4" s="10" t="s">
        <v>183</v>
      </c>
      <c r="W4" s="10" t="s">
        <v>194</v>
      </c>
      <c r="X4" s="10" t="s">
        <v>281</v>
      </c>
      <c r="Y4" s="10" t="s">
        <v>160</v>
      </c>
      <c r="Z4" s="10" t="s">
        <v>55</v>
      </c>
      <c r="AB4" t="s">
        <v>371</v>
      </c>
    </row>
    <row r="5" spans="2:28" ht="19.5" customHeight="1">
      <c r="B5" s="10" t="s">
        <v>347</v>
      </c>
      <c r="C5" s="10" t="s">
        <v>191</v>
      </c>
      <c r="D5" s="10" t="s">
        <v>215</v>
      </c>
      <c r="E5" s="10" t="s">
        <v>68</v>
      </c>
      <c r="F5" s="10" t="s">
        <v>65</v>
      </c>
      <c r="G5" s="10" t="s">
        <v>104</v>
      </c>
      <c r="H5" s="10" t="s">
        <v>282</v>
      </c>
      <c r="I5" s="10" t="s">
        <v>292</v>
      </c>
      <c r="J5" s="10" t="s">
        <v>76</v>
      </c>
      <c r="K5" s="10" t="s">
        <v>81</v>
      </c>
      <c r="L5" s="10" t="s">
        <v>97</v>
      </c>
      <c r="M5" s="10" t="s">
        <v>80</v>
      </c>
      <c r="N5" s="10" t="s">
        <v>82</v>
      </c>
      <c r="O5" s="10" t="s">
        <v>313</v>
      </c>
      <c r="P5" s="10" t="s">
        <v>26</v>
      </c>
      <c r="Q5" s="10" t="s">
        <v>67</v>
      </c>
      <c r="R5" s="10" t="s">
        <v>28</v>
      </c>
      <c r="S5" s="10" t="s">
        <v>25</v>
      </c>
      <c r="T5" s="10" t="s">
        <v>283</v>
      </c>
      <c r="U5" s="10" t="s">
        <v>321</v>
      </c>
      <c r="V5" s="10" t="s">
        <v>90</v>
      </c>
      <c r="W5" s="10" t="s">
        <v>125</v>
      </c>
      <c r="X5" s="10" t="s">
        <v>162</v>
      </c>
      <c r="Y5" s="10" t="s">
        <v>290</v>
      </c>
      <c r="Z5" s="10" t="s">
        <v>119</v>
      </c>
      <c r="AB5" t="s">
        <v>372</v>
      </c>
    </row>
    <row r="6" spans="2:28" ht="19.5" customHeight="1">
      <c r="B6" s="10" t="s">
        <v>72</v>
      </c>
      <c r="C6" s="10" t="s">
        <v>352</v>
      </c>
      <c r="D6" s="10" t="s">
        <v>294</v>
      </c>
      <c r="E6" s="10" t="s">
        <v>42</v>
      </c>
      <c r="F6" s="10" t="s">
        <v>145</v>
      </c>
      <c r="G6" s="10" t="s">
        <v>120</v>
      </c>
      <c r="H6" s="10" t="s">
        <v>54</v>
      </c>
      <c r="I6" s="10" t="s">
        <v>138</v>
      </c>
      <c r="J6" s="10" t="s">
        <v>94</v>
      </c>
      <c r="K6" s="10" t="s">
        <v>99</v>
      </c>
      <c r="L6" s="10" t="s">
        <v>284</v>
      </c>
      <c r="M6" s="10" t="s">
        <v>98</v>
      </c>
      <c r="N6" s="10" t="s">
        <v>100</v>
      </c>
      <c r="O6" s="10" t="s">
        <v>307</v>
      </c>
      <c r="P6" s="10" t="s">
        <v>317</v>
      </c>
      <c r="Q6" s="10" t="s">
        <v>85</v>
      </c>
      <c r="R6" s="10" t="s">
        <v>189</v>
      </c>
      <c r="S6" s="10" t="s">
        <v>126</v>
      </c>
      <c r="T6" s="10" t="s">
        <v>93</v>
      </c>
      <c r="U6" s="10" t="s">
        <v>322</v>
      </c>
      <c r="V6" s="10" t="s">
        <v>151</v>
      </c>
      <c r="W6" s="10" t="s">
        <v>179</v>
      </c>
      <c r="X6" s="10" t="s">
        <v>172</v>
      </c>
      <c r="Y6" s="10" t="s">
        <v>66</v>
      </c>
      <c r="Z6" s="10" t="s">
        <v>134</v>
      </c>
      <c r="AB6" t="s">
        <v>373</v>
      </c>
    </row>
    <row r="7" spans="2:28" ht="19.5" customHeight="1">
      <c r="B7" s="10" t="s">
        <v>91</v>
      </c>
      <c r="C7" s="10" t="s">
        <v>216</v>
      </c>
      <c r="D7" s="10" t="s">
        <v>221</v>
      </c>
      <c r="E7" s="10" t="s">
        <v>86</v>
      </c>
      <c r="F7" s="10" t="s">
        <v>101</v>
      </c>
      <c r="G7" s="10" t="s">
        <v>135</v>
      </c>
      <c r="H7" s="10" t="s">
        <v>118</v>
      </c>
      <c r="I7" s="10" t="s">
        <v>200</v>
      </c>
      <c r="J7" s="10" t="s">
        <v>107</v>
      </c>
      <c r="K7" s="10" t="s">
        <v>113</v>
      </c>
      <c r="L7" s="10" t="s">
        <v>128</v>
      </c>
      <c r="M7" s="10" t="s">
        <v>112</v>
      </c>
      <c r="N7" s="10" t="s">
        <v>114</v>
      </c>
      <c r="O7" s="10" t="s">
        <v>309</v>
      </c>
      <c r="P7" s="10" t="s">
        <v>62</v>
      </c>
      <c r="Q7" s="10"/>
      <c r="R7" s="10" t="s">
        <v>182</v>
      </c>
      <c r="S7" s="10" t="s">
        <v>201</v>
      </c>
      <c r="T7" s="10" t="s">
        <v>22</v>
      </c>
      <c r="U7" s="10" t="s">
        <v>323</v>
      </c>
      <c r="V7" s="10" t="s">
        <v>56</v>
      </c>
      <c r="W7" s="10" t="s">
        <v>186</v>
      </c>
      <c r="X7" s="10" t="s">
        <v>133</v>
      </c>
      <c r="Y7" s="10" t="s">
        <v>84</v>
      </c>
      <c r="Z7" s="10" t="s">
        <v>89</v>
      </c>
      <c r="AB7" t="s">
        <v>374</v>
      </c>
    </row>
    <row r="8" spans="2:28" ht="19.5" customHeight="1">
      <c r="B8" s="10" t="s">
        <v>60</v>
      </c>
      <c r="C8" s="10" t="s">
        <v>228</v>
      </c>
      <c r="D8" s="10" t="s">
        <v>40</v>
      </c>
      <c r="E8" s="10" t="s">
        <v>132</v>
      </c>
      <c r="F8" s="10" t="s">
        <v>115</v>
      </c>
      <c r="G8" s="10" t="s">
        <v>150</v>
      </c>
      <c r="H8" s="10" t="s">
        <v>299</v>
      </c>
      <c r="I8" s="10" t="s">
        <v>177</v>
      </c>
      <c r="J8" s="10" t="s">
        <v>286</v>
      </c>
      <c r="K8" s="10"/>
      <c r="L8" s="10" t="s">
        <v>143</v>
      </c>
      <c r="M8" s="10" t="s">
        <v>129</v>
      </c>
      <c r="N8" s="10" t="s">
        <v>130</v>
      </c>
      <c r="O8" s="10" t="s">
        <v>312</v>
      </c>
      <c r="P8" s="10" t="s">
        <v>78</v>
      </c>
      <c r="Q8" s="10"/>
      <c r="R8" s="10" t="s">
        <v>196</v>
      </c>
      <c r="S8" s="10" t="s">
        <v>180</v>
      </c>
      <c r="T8" s="10" t="s">
        <v>155</v>
      </c>
      <c r="U8" s="10" t="s">
        <v>324</v>
      </c>
      <c r="V8" s="10" t="s">
        <v>105</v>
      </c>
      <c r="W8" s="10" t="s">
        <v>169</v>
      </c>
      <c r="X8" s="10" t="s">
        <v>53</v>
      </c>
      <c r="Y8" s="10" t="s">
        <v>102</v>
      </c>
      <c r="Z8" s="10" t="s">
        <v>70</v>
      </c>
      <c r="AB8" t="s">
        <v>375</v>
      </c>
    </row>
    <row r="9" spans="2:28" ht="19.5" customHeight="1">
      <c r="B9" s="10" t="s">
        <v>122</v>
      </c>
      <c r="C9" s="10" t="s">
        <v>326</v>
      </c>
      <c r="D9" s="10" t="s">
        <v>40</v>
      </c>
      <c r="E9" s="10" t="s">
        <v>147</v>
      </c>
      <c r="F9" s="10" t="s">
        <v>83</v>
      </c>
      <c r="G9" s="10" t="s">
        <v>288</v>
      </c>
      <c r="H9" s="10"/>
      <c r="I9" s="10" t="s">
        <v>204</v>
      </c>
      <c r="J9" s="10" t="s">
        <v>140</v>
      </c>
      <c r="K9" s="10"/>
      <c r="L9" s="10" t="s">
        <v>159</v>
      </c>
      <c r="M9" s="10" t="s">
        <v>144</v>
      </c>
      <c r="N9" s="10"/>
      <c r="O9" s="10" t="s">
        <v>311</v>
      </c>
      <c r="P9" s="10" t="s">
        <v>96</v>
      </c>
      <c r="Q9" s="10"/>
      <c r="R9" s="10" t="s">
        <v>79</v>
      </c>
      <c r="S9" s="10" t="s">
        <v>211</v>
      </c>
      <c r="T9" s="10" t="s">
        <v>139</v>
      </c>
      <c r="U9" s="10" t="s">
        <v>325</v>
      </c>
      <c r="V9" s="10" t="s">
        <v>136</v>
      </c>
      <c r="W9" s="10" t="s">
        <v>108</v>
      </c>
      <c r="X9" s="10" t="s">
        <v>35</v>
      </c>
      <c r="Y9" s="10" t="s">
        <v>116</v>
      </c>
      <c r="Z9" s="10" t="s">
        <v>163</v>
      </c>
    </row>
    <row r="10" spans="2:28" ht="19.5" customHeight="1">
      <c r="B10" s="10" t="s">
        <v>348</v>
      </c>
      <c r="C10" s="10" t="s">
        <v>353</v>
      </c>
      <c r="D10" s="10" t="s">
        <v>226</v>
      </c>
      <c r="E10" s="10" t="s">
        <v>52</v>
      </c>
      <c r="F10" s="10"/>
      <c r="G10" s="10" t="s">
        <v>173</v>
      </c>
      <c r="H10" s="10"/>
      <c r="I10" s="10" t="s">
        <v>74</v>
      </c>
      <c r="J10" s="10" t="s">
        <v>156</v>
      </c>
      <c r="K10" s="10"/>
      <c r="L10" s="10" t="s">
        <v>170</v>
      </c>
      <c r="M10" s="10" t="s">
        <v>303</v>
      </c>
      <c r="N10" s="10"/>
      <c r="O10" s="10" t="s">
        <v>314</v>
      </c>
      <c r="P10" s="10" t="s">
        <v>127</v>
      </c>
      <c r="Q10" s="10"/>
      <c r="R10" s="10" t="s">
        <v>171</v>
      </c>
      <c r="S10" s="10" t="s">
        <v>77</v>
      </c>
      <c r="T10" s="10" t="s">
        <v>59</v>
      </c>
      <c r="U10" s="10"/>
      <c r="V10" s="10" t="s">
        <v>71</v>
      </c>
      <c r="W10" s="10" t="s">
        <v>95</v>
      </c>
      <c r="X10" s="10" t="s">
        <v>69</v>
      </c>
      <c r="Y10" s="10" t="s">
        <v>131</v>
      </c>
      <c r="Z10" s="10" t="s">
        <v>300</v>
      </c>
    </row>
    <row r="11" spans="2:28" ht="19.5" customHeight="1">
      <c r="B11" s="10" t="s">
        <v>152</v>
      </c>
      <c r="C11" s="10" t="s">
        <v>220</v>
      </c>
      <c r="D11" s="10" t="s">
        <v>44</v>
      </c>
      <c r="E11" s="10" t="s">
        <v>117</v>
      </c>
      <c r="F11" s="10"/>
      <c r="G11" s="10" t="s">
        <v>291</v>
      </c>
      <c r="H11" s="10"/>
      <c r="I11" s="10" t="s">
        <v>301</v>
      </c>
      <c r="J11" s="10" t="s">
        <v>168</v>
      </c>
      <c r="K11" s="10"/>
      <c r="L11" s="10" t="s">
        <v>181</v>
      </c>
      <c r="M11" s="10"/>
      <c r="N11" s="10"/>
      <c r="O11" s="10" t="s">
        <v>315</v>
      </c>
      <c r="P11" s="10" t="s">
        <v>142</v>
      </c>
      <c r="Q11" s="10"/>
      <c r="R11" s="10" t="s">
        <v>63</v>
      </c>
      <c r="S11" s="10" t="s">
        <v>61</v>
      </c>
      <c r="T11" s="10"/>
      <c r="U11" s="10"/>
      <c r="V11" s="10" t="s">
        <v>174</v>
      </c>
      <c r="W11" s="10" t="s">
        <v>24</v>
      </c>
      <c r="X11" s="10" t="s">
        <v>148</v>
      </c>
      <c r="Y11" s="10" t="s">
        <v>33</v>
      </c>
      <c r="Z11" s="10"/>
      <c r="AB11"/>
    </row>
    <row r="12" spans="2:28" ht="19.5" customHeight="1">
      <c r="B12" s="10" t="s">
        <v>165</v>
      </c>
      <c r="C12" s="10" t="s">
        <v>230</v>
      </c>
      <c r="D12" s="10" t="s">
        <v>57</v>
      </c>
      <c r="E12" s="10"/>
      <c r="F12" s="10"/>
      <c r="G12" s="10"/>
      <c r="H12" s="10"/>
      <c r="I12" s="10" t="s">
        <v>167</v>
      </c>
      <c r="J12" s="10" t="s">
        <v>178</v>
      </c>
      <c r="K12" s="10"/>
      <c r="L12" s="10" t="s">
        <v>188</v>
      </c>
      <c r="M12" s="10"/>
      <c r="N12" s="10"/>
      <c r="O12" s="10" t="s">
        <v>310</v>
      </c>
      <c r="P12" s="10" t="s">
        <v>158</v>
      </c>
      <c r="Q12" s="10"/>
      <c r="R12" s="10" t="s">
        <v>111</v>
      </c>
      <c r="S12" s="10" t="s">
        <v>187</v>
      </c>
      <c r="T12" s="10"/>
      <c r="U12" s="10"/>
      <c r="V12" s="10" t="s">
        <v>121</v>
      </c>
      <c r="W12" s="10" t="s">
        <v>157</v>
      </c>
      <c r="X12" s="10" t="s">
        <v>87</v>
      </c>
      <c r="Y12" s="10" t="s">
        <v>146</v>
      </c>
      <c r="Z12" s="10"/>
    </row>
    <row r="13" spans="2:28" ht="19.5" customHeight="1">
      <c r="B13" s="10" t="s">
        <v>175</v>
      </c>
      <c r="C13" s="10" t="s">
        <v>327</v>
      </c>
      <c r="D13" s="10" t="s">
        <v>231</v>
      </c>
      <c r="E13" s="10"/>
      <c r="F13" s="10"/>
      <c r="G13" s="10"/>
      <c r="H13" s="10"/>
      <c r="I13" s="10" t="s">
        <v>45</v>
      </c>
      <c r="J13" s="10" t="s">
        <v>185</v>
      </c>
      <c r="K13" s="10"/>
      <c r="L13" s="10" t="s">
        <v>195</v>
      </c>
      <c r="M13" s="10"/>
      <c r="N13" s="10"/>
      <c r="O13" s="10"/>
      <c r="P13" s="10"/>
      <c r="Q13" s="10"/>
      <c r="R13" s="10"/>
      <c r="S13" s="10" t="s">
        <v>206</v>
      </c>
      <c r="T13" s="10"/>
      <c r="U13" s="10"/>
      <c r="V13" s="10"/>
      <c r="W13" s="10" t="s">
        <v>141</v>
      </c>
      <c r="X13" s="10"/>
      <c r="Y13" s="10"/>
      <c r="Z13" s="10"/>
    </row>
    <row r="14" spans="2:28" ht="19.5" customHeight="1">
      <c r="B14" s="10" t="s">
        <v>184</v>
      </c>
      <c r="C14" s="10" t="s">
        <v>354</v>
      </c>
      <c r="D14" s="10" t="s">
        <v>233</v>
      </c>
      <c r="E14" s="10"/>
      <c r="F14" s="10"/>
      <c r="G14" s="10"/>
      <c r="H14" s="10"/>
      <c r="I14" s="10" t="s">
        <v>58</v>
      </c>
      <c r="J14" s="10" t="s">
        <v>193</v>
      </c>
      <c r="K14" s="10"/>
      <c r="L14" s="10" t="s">
        <v>202</v>
      </c>
      <c r="M14" s="10"/>
      <c r="N14" s="10"/>
      <c r="O14" s="10"/>
      <c r="P14" s="10"/>
      <c r="Q14" s="10"/>
      <c r="R14" s="10"/>
      <c r="S14" s="10" t="s">
        <v>109</v>
      </c>
      <c r="T14" s="10"/>
      <c r="U14" s="10"/>
      <c r="V14" s="10"/>
      <c r="W14" s="10"/>
      <c r="X14" s="10"/>
      <c r="Y14" s="10"/>
      <c r="Z14" s="10"/>
    </row>
    <row r="15" spans="2:28" ht="19.5" customHeight="1">
      <c r="B15" s="10" t="s">
        <v>190</v>
      </c>
      <c r="C15" s="10" t="s">
        <v>328</v>
      </c>
      <c r="D15" s="10" t="s">
        <v>235</v>
      </c>
      <c r="E15" s="10"/>
      <c r="F15" s="10"/>
      <c r="G15" s="10"/>
      <c r="H15" s="10"/>
      <c r="I15" s="10" t="s">
        <v>124</v>
      </c>
      <c r="J15" s="10" t="s">
        <v>304</v>
      </c>
      <c r="K15" s="10"/>
      <c r="L15" s="10" t="s">
        <v>207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2:28" ht="19.5" customHeight="1">
      <c r="B16" s="10" t="s">
        <v>198</v>
      </c>
      <c r="C16" s="10" t="s">
        <v>329</v>
      </c>
      <c r="D16" s="10" t="s">
        <v>335</v>
      </c>
      <c r="E16" s="10"/>
      <c r="F16" s="10"/>
      <c r="G16" s="10"/>
      <c r="H16" s="10"/>
      <c r="I16" s="10" t="s">
        <v>154</v>
      </c>
      <c r="J16" s="10" t="s">
        <v>205</v>
      </c>
      <c r="K16" s="10"/>
      <c r="L16" s="10" t="s">
        <v>212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2:26" ht="19.5" customHeight="1">
      <c r="B17" s="10" t="s">
        <v>203</v>
      </c>
      <c r="C17" s="10" t="s">
        <v>330</v>
      </c>
      <c r="D17" s="10" t="s">
        <v>73</v>
      </c>
      <c r="E17" s="10"/>
      <c r="F17" s="10"/>
      <c r="G17" s="10"/>
      <c r="H17" s="10"/>
      <c r="I17" s="10" t="s">
        <v>209</v>
      </c>
      <c r="J17" s="10" t="s">
        <v>210</v>
      </c>
      <c r="K17" s="10"/>
      <c r="L17" s="10" t="s">
        <v>215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2:26" ht="19.5" customHeight="1">
      <c r="B18" s="10" t="s">
        <v>208</v>
      </c>
      <c r="C18" s="10" t="s">
        <v>355</v>
      </c>
      <c r="D18" s="10" t="s">
        <v>73</v>
      </c>
      <c r="E18" s="10"/>
      <c r="F18" s="10"/>
      <c r="G18" s="10"/>
      <c r="H18" s="10"/>
      <c r="I18" s="10"/>
      <c r="J18" s="10" t="s">
        <v>305</v>
      </c>
      <c r="K18" s="10"/>
      <c r="L18" s="10" t="s">
        <v>218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2:26" ht="19.5" customHeight="1">
      <c r="B19" s="10" t="s">
        <v>213</v>
      </c>
      <c r="C19" s="10" t="s">
        <v>331</v>
      </c>
      <c r="D19" s="10" t="s">
        <v>368</v>
      </c>
      <c r="E19" s="10"/>
      <c r="F19" s="10"/>
      <c r="G19" s="10"/>
      <c r="H19" s="10"/>
      <c r="I19" s="10"/>
      <c r="J19" s="10" t="s">
        <v>306</v>
      </c>
      <c r="K19" s="10"/>
      <c r="L19" s="10" t="s">
        <v>223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26" ht="19.5" customHeight="1">
      <c r="B20" s="10" t="s">
        <v>349</v>
      </c>
      <c r="C20" s="10" t="s">
        <v>332</v>
      </c>
      <c r="D20" s="10" t="s">
        <v>238</v>
      </c>
      <c r="E20" s="10"/>
      <c r="F20" s="10"/>
      <c r="G20" s="10"/>
      <c r="H20" s="10"/>
      <c r="I20" s="10"/>
      <c r="J20" s="10" t="s">
        <v>222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2:26" ht="19.5" customHeight="1">
      <c r="B21" s="10" t="s">
        <v>219</v>
      </c>
      <c r="C21" s="10" t="s">
        <v>333</v>
      </c>
      <c r="D21" s="10" t="s">
        <v>92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2:26" ht="19.5" customHeight="1">
      <c r="B22" s="10" t="s">
        <v>225</v>
      </c>
      <c r="C22" s="10" t="s">
        <v>334</v>
      </c>
      <c r="D22" s="10" t="s">
        <v>240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2:26" ht="19.5" customHeight="1">
      <c r="B23" s="10" t="s">
        <v>217</v>
      </c>
      <c r="C23" s="10" t="s">
        <v>376</v>
      </c>
      <c r="D23" s="10" t="s">
        <v>106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2:26" ht="19.5" customHeight="1">
      <c r="B24" s="10" t="s">
        <v>227</v>
      </c>
      <c r="C24" s="10"/>
      <c r="D24" s="10" t="s">
        <v>337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2:26" ht="19.5" customHeight="1">
      <c r="B25" s="10" t="s">
        <v>229</v>
      </c>
      <c r="C25" s="10"/>
      <c r="D25" s="10" t="s">
        <v>242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2:26" ht="19.5" customHeight="1">
      <c r="B26" s="10" t="s">
        <v>232</v>
      </c>
      <c r="C26" s="10"/>
      <c r="D26" s="10" t="s">
        <v>123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2:26" ht="19.5" customHeight="1">
      <c r="B27" s="10" t="s">
        <v>234</v>
      </c>
      <c r="C27" s="10"/>
      <c r="D27" s="10" t="s">
        <v>244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2:26" ht="19.5" customHeight="1">
      <c r="B28" s="10" t="s">
        <v>350</v>
      </c>
      <c r="C28" s="10"/>
      <c r="D28" s="10" t="s">
        <v>137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2:26" ht="19.5" customHeight="1">
      <c r="B29" s="10" t="s">
        <v>236</v>
      </c>
      <c r="C29" s="10"/>
      <c r="D29" s="10" t="s">
        <v>246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2:26" ht="19.5" customHeight="1">
      <c r="B30" s="10" t="s">
        <v>237</v>
      </c>
      <c r="C30" s="10"/>
      <c r="D30" s="10" t="s">
        <v>153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2:26" ht="19.5" customHeight="1">
      <c r="B31" s="10" t="s">
        <v>239</v>
      </c>
      <c r="C31" s="10"/>
      <c r="D31" s="10" t="s">
        <v>249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2:26" ht="19.5" customHeight="1">
      <c r="B32" s="10" t="s">
        <v>241</v>
      </c>
      <c r="C32" s="10"/>
      <c r="D32" s="10" t="s">
        <v>251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2:26" ht="19.5" customHeight="1">
      <c r="B33" s="10" t="s">
        <v>243</v>
      </c>
      <c r="C33" s="10"/>
      <c r="D33" s="10" t="s">
        <v>166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2:26" ht="19.5" customHeight="1">
      <c r="B34" s="10" t="s">
        <v>108</v>
      </c>
      <c r="C34" s="10"/>
      <c r="D34" s="10" t="s">
        <v>252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2:26" ht="19.5" customHeight="1">
      <c r="B35" s="10" t="s">
        <v>245</v>
      </c>
      <c r="C35" s="10"/>
      <c r="D35" s="10" t="s">
        <v>253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2:26" ht="19.5" customHeight="1">
      <c r="B36" s="10" t="s">
        <v>247</v>
      </c>
      <c r="C36" s="10"/>
      <c r="D36" s="10" t="s">
        <v>255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2:26" ht="19.5" customHeight="1">
      <c r="B37" s="10" t="s">
        <v>248</v>
      </c>
      <c r="C37" s="10"/>
      <c r="D37" s="10" t="s">
        <v>257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2:26" ht="19.5" customHeight="1">
      <c r="B38" s="10" t="s">
        <v>250</v>
      </c>
      <c r="C38" s="10"/>
      <c r="D38" s="10" t="s">
        <v>297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2:26" ht="19.5" customHeight="1">
      <c r="B39" s="10" t="s">
        <v>339</v>
      </c>
      <c r="C39" s="10"/>
      <c r="D39" s="10" t="s">
        <v>259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2:26" ht="19.5" customHeight="1">
      <c r="B40" s="10" t="s">
        <v>254</v>
      </c>
      <c r="C40" s="10"/>
      <c r="D40" s="10" t="s">
        <v>260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2:26" ht="19.5" customHeight="1">
      <c r="B41" s="10" t="s">
        <v>256</v>
      </c>
      <c r="C41" s="10"/>
      <c r="D41" s="10" t="s">
        <v>261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2:26" ht="19.5" customHeight="1">
      <c r="B42" s="10" t="s">
        <v>258</v>
      </c>
      <c r="C42" s="10"/>
      <c r="D42" s="10" t="s">
        <v>262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2:26" ht="19.5" customHeight="1">
      <c r="B43" s="10" t="s">
        <v>340</v>
      </c>
      <c r="C43" s="10"/>
      <c r="D43" s="10" t="s">
        <v>263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2:26" ht="19.5" customHeight="1">
      <c r="B44" s="10" t="s">
        <v>351</v>
      </c>
      <c r="C44" s="10"/>
      <c r="D44" s="10" t="s">
        <v>176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2:26" ht="19.5" customHeight="1">
      <c r="B45" s="10" t="s">
        <v>356</v>
      </c>
      <c r="C45" s="10"/>
      <c r="D45" s="10" t="s">
        <v>264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2:26" ht="19.5" customHeight="1">
      <c r="B46" s="10" t="s">
        <v>357</v>
      </c>
      <c r="C46" s="10"/>
      <c r="D46" s="10" t="s">
        <v>265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2:26" ht="19.5" customHeight="1">
      <c r="B47" s="10" t="s">
        <v>358</v>
      </c>
      <c r="C47" s="10"/>
      <c r="D47" s="10" t="s">
        <v>336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2:26" ht="19.5" customHeight="1">
      <c r="B48" s="10" t="s">
        <v>359</v>
      </c>
      <c r="C48" s="10"/>
      <c r="D48" s="10" t="s">
        <v>266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19.5" customHeight="1">
      <c r="B49" s="10" t="s">
        <v>360</v>
      </c>
      <c r="C49" s="10"/>
      <c r="D49" s="10" t="s">
        <v>267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9.5" customHeight="1">
      <c r="B50" s="10" t="s">
        <v>361</v>
      </c>
      <c r="C50" s="10"/>
      <c r="D50" s="10" t="s">
        <v>338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19.5" customHeight="1">
      <c r="B51" s="10" t="s">
        <v>362</v>
      </c>
      <c r="C51" s="10"/>
      <c r="D51" s="10" t="s">
        <v>268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ht="19.5" customHeight="1">
      <c r="B52" s="10" t="s">
        <v>363</v>
      </c>
      <c r="C52" s="10"/>
      <c r="D52" s="10" t="s">
        <v>192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2:26" ht="19.5" customHeight="1">
      <c r="B53" s="10"/>
      <c r="C53" s="10"/>
      <c r="D53" s="10" t="s">
        <v>269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2:26" ht="19.5" customHeight="1">
      <c r="B54" s="10"/>
      <c r="C54" s="10"/>
      <c r="D54" s="10" t="s">
        <v>270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2:26" ht="19.5" customHeight="1">
      <c r="B55" s="10"/>
      <c r="C55" s="10"/>
      <c r="D55" s="10" t="s">
        <v>271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2:26" ht="19.5" customHeight="1">
      <c r="B56" s="10"/>
      <c r="C56" s="10"/>
      <c r="D56" s="10" t="s">
        <v>199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2:26" ht="19.5" customHeight="1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2:26" ht="19.5" customHeight="1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2:26" ht="19.5" customHeight="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2:26" ht="19.5" customHeight="1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2:26" ht="19.5" customHeight="1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2:26" ht="19.5" customHeight="1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2:26" ht="19.5" customHeight="1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2:26" ht="19.5" customHeight="1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2:26" ht="19.5" customHeight="1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2:26" ht="19.5" customHeight="1">
      <c r="B66" s="12" t="s">
        <v>367</v>
      </c>
      <c r="C66" s="12" t="s">
        <v>367</v>
      </c>
      <c r="D66" s="12" t="s">
        <v>367</v>
      </c>
      <c r="E66" s="12" t="s">
        <v>367</v>
      </c>
      <c r="F66" s="12" t="s">
        <v>367</v>
      </c>
      <c r="G66" s="12" t="s">
        <v>367</v>
      </c>
      <c r="H66" s="12" t="s">
        <v>367</v>
      </c>
      <c r="I66" s="12" t="s">
        <v>367</v>
      </c>
      <c r="J66" s="12" t="s">
        <v>367</v>
      </c>
      <c r="K66" s="12" t="s">
        <v>367</v>
      </c>
      <c r="L66" s="12" t="s">
        <v>367</v>
      </c>
      <c r="M66" s="12" t="s">
        <v>367</v>
      </c>
      <c r="N66" s="12" t="s">
        <v>367</v>
      </c>
      <c r="O66" s="12" t="s">
        <v>367</v>
      </c>
      <c r="P66" s="12" t="s">
        <v>367</v>
      </c>
      <c r="Q66" s="12" t="s">
        <v>367</v>
      </c>
      <c r="R66" s="12" t="s">
        <v>367</v>
      </c>
      <c r="S66" s="12" t="s">
        <v>367</v>
      </c>
      <c r="T66" s="12" t="s">
        <v>367</v>
      </c>
      <c r="U66" s="12" t="s">
        <v>367</v>
      </c>
      <c r="V66" s="12" t="s">
        <v>367</v>
      </c>
      <c r="W66" s="12" t="s">
        <v>367</v>
      </c>
      <c r="X66" s="12" t="s">
        <v>367</v>
      </c>
      <c r="Y66" s="12" t="s">
        <v>367</v>
      </c>
      <c r="Z66" s="12" t="s">
        <v>367</v>
      </c>
    </row>
    <row r="90" spans="4:4" ht="19.5" customHeight="1">
      <c r="D90" s="7"/>
    </row>
    <row r="101" spans="4:4" ht="19.5" customHeight="1">
      <c r="D101" s="7"/>
    </row>
    <row r="110" spans="4:4" ht="19.5" customHeight="1">
      <c r="D110" s="7"/>
    </row>
    <row r="121" spans="4:4" ht="19.5" customHeight="1">
      <c r="D121" s="7"/>
    </row>
    <row r="129" spans="4:4" ht="19.5" customHeight="1">
      <c r="D129" s="7"/>
    </row>
    <row r="146" spans="4:4" ht="19.5" customHeight="1">
      <c r="D146" s="7"/>
    </row>
    <row r="166" spans="4:4" ht="19.5" customHeight="1">
      <c r="D166" s="7"/>
    </row>
    <row r="173" spans="4:4" ht="19.5" customHeight="1">
      <c r="D173" s="7"/>
    </row>
    <row r="192" spans="4:4" ht="19.5" customHeight="1">
      <c r="D192" s="7"/>
    </row>
    <row r="202" spans="4:4" ht="19.5" customHeight="1">
      <c r="D202" s="7"/>
    </row>
    <row r="210" spans="4:4" ht="19.5" customHeight="1">
      <c r="D210" s="7"/>
    </row>
    <row r="222" spans="4:4" ht="19.5" customHeight="1">
      <c r="D222" s="7"/>
    </row>
    <row r="234" spans="4:4" ht="19.5" customHeight="1">
      <c r="D234" s="7"/>
    </row>
    <row r="240" spans="4:4" ht="19.5" customHeight="1">
      <c r="D240" s="7"/>
    </row>
    <row r="252" spans="4:4" ht="19.5" customHeight="1">
      <c r="D252" s="7"/>
    </row>
    <row r="266" spans="4:4" ht="19.5" customHeight="1">
      <c r="D266" s="7"/>
    </row>
    <row r="276" spans="4:4" ht="19.5" customHeight="1">
      <c r="D276" s="7"/>
    </row>
    <row r="285" spans="4:4" ht="19.5" customHeight="1">
      <c r="D285" s="7"/>
    </row>
    <row r="297" spans="4:4" ht="19.5" customHeight="1">
      <c r="D297" s="7"/>
    </row>
    <row r="310" spans="4:4" ht="19.5" customHeight="1">
      <c r="D310" s="7"/>
    </row>
    <row r="322" spans="4:4" ht="19.5" customHeight="1">
      <c r="D322" s="7"/>
    </row>
    <row r="334" spans="4:4" ht="19.5" customHeight="1">
      <c r="D334" s="7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2024-10-05T19:10:50Z</dcterms:modified>
</cp:coreProperties>
</file>