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CA052A80-89F8-4E0B-BA2C-DE6525D06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Sheet1!$A$1:$Q$141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0" i="1" l="1"/>
  <c r="M131" i="1"/>
  <c r="M130" i="1"/>
  <c r="M126" i="1"/>
  <c r="M123" i="1"/>
  <c r="M122" i="1"/>
  <c r="M121" i="1"/>
  <c r="M120" i="1"/>
  <c r="M116" i="1"/>
  <c r="M110" i="1"/>
  <c r="M108" i="1"/>
  <c r="M107" i="1"/>
  <c r="M105" i="1"/>
  <c r="M1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<sst xmlns="http://schemas.openxmlformats.org/spreadsheetml/2006/main" count="1642" uniqueCount="1097">
  <si>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</si>
  <si>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</si>
  <si>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</si>
  <si>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</si>
  <si>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</si>
  <si>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</si>
  <si>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</si>
  <si>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</si>
  <si>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</si>
  <si>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</si>
  <si>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</si>
  <si>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</si>
  <si>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</si>
  <si>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</si>
  <si>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</si>
  <si>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</si>
  <si>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</si>
  <si>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</si>
  <si>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</si>
  <si>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</si>
  <si>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</si>
  <si>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</si>
  <si>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</si>
  <si>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</si>
  <si>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</si>
  <si>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</si>
  <si>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</si>
  <si>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</si>
  <si>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</si>
  <si>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</si>
  <si>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</si>
  <si>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</si>
  <si>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</si>
  <si>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</si>
  <si>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</si>
  <si>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</si>
  <si>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</si>
  <si>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</si>
  <si>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</si>
  <si>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</si>
  <si>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</si>
  <si>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</si>
  <si>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</si>
  <si>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</si>
  <si>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</si>
  <si>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</si>
  <si>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</si>
  <si>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</si>
  <si>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</si>
  <si>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</si>
  <si>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</si>
  <si>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</si>
  <si>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</si>
  <si>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</si>
  <si>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</si>
  <si>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</si>
  <si>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</si>
  <si>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</si>
  <si>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</si>
  <si>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</si>
  <si>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</si>
  <si>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</si>
  <si>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</si>
  <si>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</si>
  <si>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</si>
  <si>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</si>
  <si>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</si>
  <si>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</si>
  <si>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</si>
  <si>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</si>
  <si>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</si>
  <si>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</si>
  <si>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</si>
  <si>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</si>
  <si>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</si>
  <si>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</si>
  <si>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</si>
  <si>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</si>
  <si>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</si>
  <si>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</si>
  <si>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</si>
  <si>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</si>
  <si>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</si>
  <si>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</si>
  <si>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</si>
  <si>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</si>
  <si>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</si>
  <si>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</si>
  <si>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</si>
  <si>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</si>
  <si>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</si>
  <si>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</si>
  <si>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</si>
  <si>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</si>
  <si>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</si>
  <si>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</si>
  <si>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</si>
  <si>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</si>
  <si>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</si>
  <si>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</si>
  <si>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</si>
  <si>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</si>
  <si>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</si>
  <si>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</si>
  <si>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</si>
  <si>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</si>
  <si>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</si>
  <si>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</si>
  <si>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</si>
  <si>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</si>
  <si>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</si>
  <si>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</si>
  <si>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</si>
  <si>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</si>
  <si>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</si>
  <si>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</si>
  <si>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</si>
  <si>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</si>
  <si>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</si>
  <si>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</si>
  <si>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</si>
  <si>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</si>
  <si>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</si>
  <si>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</si>
  <si>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</si>
  <si>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</si>
  <si>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</si>
  <si>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</si>
  <si>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</si>
  <si>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</si>
  <si>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</si>
  <si>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</si>
  <si>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</si>
  <si>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</si>
  <si>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</si>
  <si>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</si>
  <si>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</si>
  <si>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</si>
  <si>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</si>
  <si>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</si>
  <si>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</si>
  <si>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</si>
  <si>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</si>
  <si>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</si>
  <si>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</si>
  <si>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</si>
  <si>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</si>
  <si>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</si>
  <si>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</si>
  <si>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</si>
  <si>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</si>
  <si>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</si>
  <si>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</si>
  <si>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</si>
  <si>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</si>
  <si>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</si>
  <si>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</si>
  <si>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</si>
  <si>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</si>
  <si>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</si>
  <si>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</si>
  <si>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</si>
  <si>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</si>
  <si>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</si>
  <si>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</si>
  <si>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</si>
  <si>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</si>
  <si>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</si>
  <si>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</si>
  <si>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</si>
  <si>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</si>
  <si>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</si>
  <si>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</si>
  <si>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</si>
  <si>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</si>
  <si>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</si>
  <si>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</si>
  <si>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</si>
  <si>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</si>
  <si>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</si>
  <si>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</si>
  <si>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</si>
  <si>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</si>
  <si>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</si>
  <si>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</si>
  <si>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</si>
  <si>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</si>
  <si>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</si>
  <si>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</si>
  <si>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</si>
  <si>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</si>
  <si>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</si>
  <si>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</si>
  <si>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</si>
  <si>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</si>
  <si>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</si>
  <si>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</si>
  <si>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</si>
  <si>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</si>
  <si>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</si>
  <si>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</si>
  <si>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</si>
  <si>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</si>
  <si>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</si>
  <si>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</si>
  <si>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</si>
  <si>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</si>
  <si>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</si>
  <si>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</si>
  <si>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</si>
  <si>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</si>
  <si>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</si>
  <si>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</si>
  <si>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</si>
  <si>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</si>
  <si>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</si>
  <si>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</si>
  <si>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</si>
  <si>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</si>
  <si>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</si>
  <si>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</si>
  <si>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</si>
  <si>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</si>
  <si>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</si>
  <si>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</si>
  <si>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</si>
  <si>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</si>
  <si>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</si>
  <si>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</si>
  <si>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</si>
  <si>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</si>
  <si>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</si>
  <si>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</si>
  <si>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</si>
  <si>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</si>
  <si>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</si>
  <si>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</si>
  <si>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</si>
  <si>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</si>
  <si>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</si>
  <si>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</si>
  <si>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</si>
  <si>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</si>
  <si>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</si>
  <si>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</si>
  <si>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</si>
  <si>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</si>
  <si>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</si>
  <si>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</si>
  <si>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</si>
  <si>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</si>
  <si>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</si>
  <si>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</si>
  <si>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</si>
  <si>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</si>
  <si>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</si>
  <si>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</si>
  <si>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</si>
  <si>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</si>
  <si>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</si>
  <si>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</si>
  <si>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</si>
  <si>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</si>
  <si>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</si>
  <si>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</si>
  <si>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</si>
  <si>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</si>
  <si>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</si>
  <si>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</si>
  <si>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</si>
  <si>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</si>
  <si>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</si>
  <si>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</si>
  <si>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</si>
  <si>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</si>
  <si>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</si>
  <si>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</si>
  <si>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</si>
  <si>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</si>
  <si>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</si>
  <si>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</si>
  <si>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</si>
  <si>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</si>
  <si>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</si>
  <si>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</si>
  <si>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</si>
  <si>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</si>
  <si>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</si>
  <si>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</si>
  <si>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</si>
  <si>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</si>
  <si>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</si>
  <si>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</si>
  <si>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</si>
  <si>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</si>
  <si>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</si>
  <si>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</si>
  <si>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</si>
  <si>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</si>
  <si>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</si>
  <si>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</si>
  <si>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</si>
  <si>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</si>
  <si>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</si>
  <si>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</si>
  <si>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</si>
  <si>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</si>
  <si>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</si>
  <si>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</si>
  <si>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</si>
  <si>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</si>
  <si>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</si>
  <si>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</si>
  <si>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</si>
  <si>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</si>
  <si>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</si>
  <si>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</si>
  <si>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</si>
  <si>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</si>
  <si>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</si>
  <si>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</si>
  <si>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</si>
  <si>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</si>
  <si>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</si>
  <si>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</si>
  <si>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</si>
  <si>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</si>
  <si>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</si>
  <si>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</si>
  <si>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</si>
  <si>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</si>
  <si>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</si>
  <si>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</si>
  <si>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</si>
  <si>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</si>
  <si>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</si>
  <si>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</si>
  <si>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</si>
  <si>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</si>
  <si>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</si>
  <si>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</si>
  <si>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</si>
  <si>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</si>
  <si>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</si>
  <si>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</si>
  <si>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</si>
  <si>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</si>
  <si>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</si>
  <si>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</si>
  <si>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</si>
  <si>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</si>
  <si>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</si>
  <si>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</si>
  <si>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</si>
  <si>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</si>
  <si>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</si>
  <si>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</si>
  <si>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</si>
  <si>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</si>
  <si>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</si>
  <si>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</si>
  <si>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</si>
  <si>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</si>
  <si>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</si>
  <si>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</si>
  <si>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</si>
  <si>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</si>
  <si>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</si>
  <si>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</si>
  <si>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</si>
  <si>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</si>
  <si>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</si>
  <si>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</si>
  <si>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</si>
  <si>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ماسك مصحف </t>
  </si>
  <si>
    <t xml:space="preserve"> </t>
  </si>
  <si>
    <t>ماسك مصحف مطلي فضه</t>
  </si>
  <si>
    <t xml:space="preserve">ماسك مطلي فضه </t>
  </si>
  <si>
    <t>Replacment</t>
  </si>
  <si>
    <t xml:space="preserve">ولاعه </t>
  </si>
  <si>
    <t xml:space="preserve">انسيال بلاتنيوم رجالي </t>
  </si>
  <si>
    <t xml:space="preserve">عرض فلانتين انسيال بلاتنيوم </t>
  </si>
  <si>
    <t xml:space="preserve"> ولاعه </t>
  </si>
  <si>
    <t xml:space="preserve">2ماسك </t>
  </si>
  <si>
    <t xml:space="preserve">انسيال </t>
  </si>
  <si>
    <t xml:space="preserve">ادهم يوسف </t>
  </si>
  <si>
    <t>الجيزه مدينه اكتوبر الحي الاول شارع دريم هاوس ع ٣٤٠ ش ٨</t>
  </si>
  <si>
    <t>01002195933</t>
  </si>
  <si>
    <t>FE12/1</t>
  </si>
  <si>
    <t>مارينا جميل</t>
  </si>
  <si>
    <t xml:space="preserve">٣١ شارع حسن الانور مصر القديمه الدور التامن </t>
  </si>
  <si>
    <t>01272198577</t>
  </si>
  <si>
    <t>FE12/2</t>
  </si>
  <si>
    <t xml:space="preserve">بريسلت جلد فضي </t>
  </si>
  <si>
    <t xml:space="preserve">مريم علي مصطفي </t>
  </si>
  <si>
    <t xml:space="preserve">المحافظه القاهره  المقطم الهضبه الوسطي كنبوند ديار سيتي ١عماره ٥الدور الرابع شقه ٢٠امام نادي أزي اسبورت </t>
  </si>
  <si>
    <t>01154916381</t>
  </si>
  <si>
    <t>01121888093</t>
  </si>
  <si>
    <t>FE12/3</t>
  </si>
  <si>
    <t xml:space="preserve">اسورتين لون فضي واحدة حريمي وواحد رجالي </t>
  </si>
  <si>
    <t xml:space="preserve">صلاح سالم </t>
  </si>
  <si>
    <t xml:space="preserve"> العنوان. القاهره الجديده التجمع الاول الياسمين 8 ماركت اون لاين او صيدليات فتوح </t>
  </si>
  <si>
    <t>01096060038</t>
  </si>
  <si>
    <t>01009182984</t>
  </si>
  <si>
    <t>FE12/4</t>
  </si>
  <si>
    <t xml:space="preserve"> دبله لون  فضي مقاس ٢٠+ انسيالين</t>
  </si>
  <si>
    <t>سلمى سمير</t>
  </si>
  <si>
    <t xml:space="preserve"> ٣ شارع المختار متفرع من ميدان الجزائر المعادي خلف البرج سكان الدور ١ شقة ١٠٣ </t>
  </si>
  <si>
    <t>01069697111</t>
  </si>
  <si>
    <t>FE12/5</t>
  </si>
  <si>
    <t>احمد شحاته</t>
  </si>
  <si>
    <t xml:space="preserve"> كفر الشيخ صنعاء منطقه الزراعه عماره ٣</t>
  </si>
  <si>
    <t>01050607221</t>
  </si>
  <si>
    <t>FE12/6</t>
  </si>
  <si>
    <t xml:space="preserve">٢انسيال قلب مغناطيس </t>
  </si>
  <si>
    <t>بسملة</t>
  </si>
  <si>
    <t xml:space="preserve"> كفر الشيخ  المستشفى العام - بوابة الدرجة الممتازة </t>
  </si>
  <si>
    <t>01143863518</t>
  </si>
  <si>
    <t>FE12/7</t>
  </si>
  <si>
    <t xml:space="preserve">اسورتين </t>
  </si>
  <si>
    <t>ايهاب السيد طبل</t>
  </si>
  <si>
    <t>وعنوانه دمياط طريق عزبه البرج الشيخ ضرغام شارع الوحده الصحيه</t>
  </si>
  <si>
    <t>‏‪01017997676‬‏</t>
  </si>
  <si>
    <t>FE12/8</t>
  </si>
  <si>
    <t xml:space="preserve"> ولاعه  + اسورة </t>
  </si>
  <si>
    <t>ربيع احمد</t>
  </si>
  <si>
    <t xml:space="preserve"> العنوان/  الاسكندريه 80عمارات ضباط مصطفي كامل الدور ١٣ شقه ١٣١ بجوار مسجد الشهداء وامام نادي الفتح </t>
  </si>
  <si>
    <t xml:space="preserve"> 01111016758</t>
  </si>
  <si>
    <t xml:space="preserve"> 035222473</t>
  </si>
  <si>
    <t>FE12/9</t>
  </si>
  <si>
    <t xml:space="preserve"> 2 ماسك مصحف مطلي فضه  </t>
  </si>
  <si>
    <t xml:space="preserve">يارا عبده </t>
  </si>
  <si>
    <t xml:space="preserve"> اسكندريه طريق العوايد الدائري شارع car fix</t>
  </si>
  <si>
    <t>01020295246</t>
  </si>
  <si>
    <t>FE12/10</t>
  </si>
  <si>
    <t xml:space="preserve">اماني ناصر </t>
  </si>
  <si>
    <t xml:space="preserve">بني سويف الجزيره امام مدرسه الجزيره برج الملاح </t>
  </si>
  <si>
    <t>01005043107</t>
  </si>
  <si>
    <t>01224189375</t>
  </si>
  <si>
    <t>FE12/11</t>
  </si>
  <si>
    <t xml:space="preserve">اسوره بلاتنيوم رجالي </t>
  </si>
  <si>
    <t xml:space="preserve">بسنت مصطفى </t>
  </si>
  <si>
    <t xml:space="preserve">حدائق الزيتون ترعه الجبل عند فتح الله </t>
  </si>
  <si>
    <t>01156335298</t>
  </si>
  <si>
    <t>01050902917</t>
  </si>
  <si>
    <t>FE12/12</t>
  </si>
  <si>
    <t xml:space="preserve">انسيال  عيون حفر رجالي </t>
  </si>
  <si>
    <t>منه الله مصطفى وجيه</t>
  </si>
  <si>
    <t xml:space="preserve"> قطعه رقم ٧٦٩١ عماره الزهور،تحتيه صيدليه احمد ابراهيم الدور الاول الشقه مكتوب عليها محمد منتصر</t>
  </si>
  <si>
    <t>01011992809</t>
  </si>
  <si>
    <t>FE12/13</t>
  </si>
  <si>
    <t xml:space="preserve"> بريسلت جلد اسود  + ميداليه ثري دي +كوين</t>
  </si>
  <si>
    <t xml:space="preserve">هالة رفعت </t>
  </si>
  <si>
    <t xml:space="preserve"> مدينه المستقبل ضباط جنب الشروق عماره ٩٠٤شقة٤</t>
  </si>
  <si>
    <t>01007543229</t>
  </si>
  <si>
    <t>FE12/14</t>
  </si>
  <si>
    <t>١ماسك مصحف مطلي فضي مربع</t>
  </si>
  <si>
    <t xml:space="preserve">نورهان محمد </t>
  </si>
  <si>
    <t>المنصوره شارع قناه السويس خلف مطعم شرقي شارع الإمام الليثي الشارع اللي جمب عطاره جمال اول بيت علي الشمال الدور التالت</t>
  </si>
  <si>
    <t>01015803673</t>
  </si>
  <si>
    <t>01001322050</t>
  </si>
  <si>
    <t>FE12/15</t>
  </si>
  <si>
    <t xml:space="preserve">بريسلت جلد اسود  مقاس 20 </t>
  </si>
  <si>
    <t xml:space="preserve">أيه محمد عبدالحميد </t>
  </si>
  <si>
    <t>منشأه جنزور امام مركز الشباب (مركز طنطا محافظه الغربيه)</t>
  </si>
  <si>
    <t>01097026603</t>
  </si>
  <si>
    <t>01029684961</t>
  </si>
  <si>
    <t>FE12/16</t>
  </si>
  <si>
    <t xml:space="preserve">ميداليه بلاتينوم مستطيل وكوين </t>
  </si>
  <si>
    <t xml:space="preserve">مصطفى محمد يونس </t>
  </si>
  <si>
    <t xml:space="preserve">اسكندريه، شارع ١٧ اول نفق سيدي بشر بحري برج جوهرة ميامي الدور ال١٣ الاسانسير على الشمال و الشقة على الشمال </t>
  </si>
  <si>
    <t>01220958351</t>
  </si>
  <si>
    <t>FE12/17</t>
  </si>
  <si>
    <t xml:space="preserve">اسوره جلد فضي </t>
  </si>
  <si>
    <t>شهاب زكريا</t>
  </si>
  <si>
    <t>القاهرة الجديدة التجمع الثالث الجامعة الالمانية بوابة ١</t>
  </si>
  <si>
    <t>01032873483</t>
  </si>
  <si>
    <t>FE12/18</t>
  </si>
  <si>
    <t xml:space="preserve">ميداليه بلاتينوم مربع بكوين </t>
  </si>
  <si>
    <t>يوسف ايمن"</t>
  </si>
  <si>
    <t>دا العنون :الفيوم التعاونيات  عند نقطه مبارك وهو هيجي هناك يستلم الاوردر'</t>
  </si>
  <si>
    <t>01115513560</t>
  </si>
  <si>
    <t>FE12/19</t>
  </si>
  <si>
    <t xml:space="preserve">سلسله ثري دي بلاتنيوم </t>
  </si>
  <si>
    <t xml:space="preserve">مريم الوكيل </t>
  </si>
  <si>
    <t>الاسكندريه ، سان ستيفانو ، ابرج سان ستيفانو برج ٩ الدور ٢٨ الشقه ٢٨٠٤</t>
  </si>
  <si>
    <t>01553619300</t>
  </si>
  <si>
    <t>FE12/20</t>
  </si>
  <si>
    <t xml:space="preserve"> 1 ميداليه بلاتنيوم مستطيل وكوين + ميداليه 2</t>
  </si>
  <si>
    <t xml:space="preserve">هايدي فليمون </t>
  </si>
  <si>
    <t xml:space="preserve"> ٣٦ شارع السكاكيني الظاهر غمرة  شقة ٥٠٢ الدور الخامس بجانب صيدلية مجدي نجيب القاهره</t>
  </si>
  <si>
    <t>01276721765</t>
  </si>
  <si>
    <t>01274201137</t>
  </si>
  <si>
    <t>FE12/21</t>
  </si>
  <si>
    <t xml:space="preserve">ميداليه بلاتينوم مستطيل </t>
  </si>
  <si>
    <t xml:space="preserve">مروي عبدالرحمن </t>
  </si>
  <si>
    <t xml:space="preserve"> العنوان كمبوند بالم باركس وصله دهشور عماره ٤٥ شقه ٨ ٦ اكتوبر الجيزه</t>
  </si>
  <si>
    <t>01060600878</t>
  </si>
  <si>
    <t>01003141380</t>
  </si>
  <si>
    <t>FE12/22</t>
  </si>
  <si>
    <t>ايمان محمود</t>
  </si>
  <si>
    <t>شبين الكوم المنوفيه</t>
  </si>
  <si>
    <t>01025993822</t>
  </si>
  <si>
    <t>FE12/23</t>
  </si>
  <si>
    <t xml:space="preserve">ميداليه </t>
  </si>
  <si>
    <t>عادل شعبان حشيش</t>
  </si>
  <si>
    <t xml:space="preserve"> محافظه مرسي مطروح الساحل شمالي قريه جيفيرا باي يروح قريه ويرن هو هيقابله</t>
  </si>
  <si>
    <t>01013319439</t>
  </si>
  <si>
    <t>01145494975</t>
  </si>
  <si>
    <t>FE12/24</t>
  </si>
  <si>
    <t xml:space="preserve"> ميداليه + ولاعه </t>
  </si>
  <si>
    <t>شهد وليد</t>
  </si>
  <si>
    <t xml:space="preserve"> المنصوره_ شارع عبدالسلام عارف_ شارع اسواق المني علي نصيته شركه سامسونج هيخش الشارع علي ايديه اليمين هيلاقي محل الاستاذ للستائر يخش الشارع اللي قدام المحل تاني بيت علي ايديه اليمين الدور الارضي</t>
  </si>
  <si>
    <t>01559133680</t>
  </si>
  <si>
    <t>FE12/25</t>
  </si>
  <si>
    <t>ندى البدرى</t>
  </si>
  <si>
    <t xml:space="preserve"> العنوان عايزاه على مكان الشغل منظقة فيصل الطوابق مدرسة الفضل كعابيش</t>
  </si>
  <si>
    <t>01094010175</t>
  </si>
  <si>
    <t>FE12/26</t>
  </si>
  <si>
    <t xml:space="preserve">سامي رفعت </t>
  </si>
  <si>
    <t xml:space="preserve">العنوان /القاهرة - ١٣ أ شارع عين شمس برج الفيروز حلمية الزيتون عند فرن يوم يوم و اسواق العثيم الدور السابع شقة ٧٢ </t>
  </si>
  <si>
    <t>01143798920</t>
  </si>
  <si>
    <t>01551465723</t>
  </si>
  <si>
    <t>FE12/27</t>
  </si>
  <si>
    <t xml:space="preserve"> ميداليه  + سبحه </t>
  </si>
  <si>
    <t>ميرنا عبد الفتاح</t>
  </si>
  <si>
    <t xml:space="preserve">٥١ شارع فوزي معاذ - متاحر مول الدور ال٨ شركة تارجت - مبني ١  اسكندريه سموحه </t>
  </si>
  <si>
    <t>01128228882</t>
  </si>
  <si>
    <t>FE12/28</t>
  </si>
  <si>
    <t>خلود خالد حسن</t>
  </si>
  <si>
    <t>34ش البلقيني روض الفرج القاهرة</t>
  </si>
  <si>
    <t>01114206633</t>
  </si>
  <si>
    <t>FE12/29</t>
  </si>
  <si>
    <t xml:space="preserve">2 اسوره بلاتنيوم </t>
  </si>
  <si>
    <t>منه</t>
  </si>
  <si>
    <t>شيراتون شارع البحر عمارة ٢ جمب بافلو برجر هيطلع الدور السابع في الاسانسير والدور ال التامن علي رجله شركه IJK</t>
  </si>
  <si>
    <t>01010053942</t>
  </si>
  <si>
    <t>FE12/30</t>
  </si>
  <si>
    <t xml:space="preserve">اسوره جلد اسود مقاس 20 </t>
  </si>
  <si>
    <t>احمد يسرى</t>
  </si>
  <si>
    <t>العنوان شبرا الخيمه معرض احمد يسرى امام قسم تانى</t>
  </si>
  <si>
    <t>012270970629</t>
  </si>
  <si>
    <t>FE12/31</t>
  </si>
  <si>
    <t xml:space="preserve">د نجوى الحسيني </t>
  </si>
  <si>
    <t xml:space="preserve"> المعادى . شارع رقم ٦ متقاطع مع شارع رقم ٨٢ عماره رقم ٢٦ الدور الثاني  شقه ٥</t>
  </si>
  <si>
    <t>01223100332</t>
  </si>
  <si>
    <t>FE12/32</t>
  </si>
  <si>
    <t>اسوره جلد اسود 20cm</t>
  </si>
  <si>
    <t xml:space="preserve">علي الرشيدي </t>
  </si>
  <si>
    <t xml:space="preserve">العنوان : ١٤ د مجدي سلامة - اتوستراد المعادي شركة سبينيس </t>
  </si>
  <si>
    <t>01119711774</t>
  </si>
  <si>
    <t>FE12/33</t>
  </si>
  <si>
    <t xml:space="preserve">2ماسك مطلي فضه </t>
  </si>
  <si>
    <t xml:space="preserve">بسمه جميل  </t>
  </si>
  <si>
    <t xml:space="preserve">القاهره ٣٨٠ كورنيش المعادي ابراج الجوهره اول ابراج بعد المحكمه الدستوريه تحتها بنك qnb بنك قطر الاهلي برج  ج الدور ٢٤ شقه ١ </t>
  </si>
  <si>
    <t>01080680642</t>
  </si>
  <si>
    <t>FE12/34</t>
  </si>
  <si>
    <t xml:space="preserve">6ماسك مطلي فضه </t>
  </si>
  <si>
    <t>جني اسامة</t>
  </si>
  <si>
    <t xml:space="preserve">القاهرة 1امتداد شارع شهاب مدينة الاحلام في الزاوية الحمرا عند الشيخ بتاع المكرونة </t>
  </si>
  <si>
    <t>01121446714</t>
  </si>
  <si>
    <t>01141217073</t>
  </si>
  <si>
    <t>FE12/35</t>
  </si>
  <si>
    <t>2انسيال حفر رجالي</t>
  </si>
  <si>
    <t>Jasmeen El-Negahy</t>
  </si>
  <si>
    <t xml:space="preserve"> عمارة رقم ٣ شارع ٩ ب متفرع من ميدان دمشق المعادي  شقه 8</t>
  </si>
  <si>
    <t>01022380907</t>
  </si>
  <si>
    <t>FE12/36</t>
  </si>
  <si>
    <t xml:space="preserve">ايتن </t>
  </si>
  <si>
    <t xml:space="preserve">العنوان و العماره القوميه العربيه 42 نبيل فاروق </t>
  </si>
  <si>
    <t xml:space="preserve">01274177826 </t>
  </si>
  <si>
    <t>01044627416</t>
  </si>
  <si>
    <t>FE12/37</t>
  </si>
  <si>
    <t>سلسله ثري دي وجهين</t>
  </si>
  <si>
    <t>محمد مصطفي محمد طاهر</t>
  </si>
  <si>
    <t>دمياط الجديده شارع الريس او 1ال17</t>
  </si>
  <si>
    <t>01096857349</t>
  </si>
  <si>
    <t>01060406591</t>
  </si>
  <si>
    <t>FE12/38</t>
  </si>
  <si>
    <t xml:space="preserve">سلسه ثري دي </t>
  </si>
  <si>
    <t xml:space="preserve">سمر سامح </t>
  </si>
  <si>
    <t>امام محطة مترو حلمية الزيتون من ترعة الجبل</t>
  </si>
  <si>
    <t>01020745650</t>
  </si>
  <si>
    <t>01009670523</t>
  </si>
  <si>
    <t>FE12/39</t>
  </si>
  <si>
    <t xml:space="preserve">اسورتين جلد اسود 20 cm </t>
  </si>
  <si>
    <t xml:space="preserve">احمد صبحى </t>
  </si>
  <si>
    <t>القاهرة- وادى حوف شارع ٣٢ عمارة رقم ٨ الدور الارضى الشقة اللى على شمال بجوار مدرسة الصفا و كازيون</t>
  </si>
  <si>
    <t>01142591631</t>
  </si>
  <si>
    <t>01010978822</t>
  </si>
  <si>
    <t>FE12/40</t>
  </si>
  <si>
    <t xml:space="preserve">ماسك  مربع مطلي فضه </t>
  </si>
  <si>
    <t>هايدي ايمن</t>
  </si>
  <si>
    <t xml:space="preserve"> المنصوره بلقاس السماحيه الكوبري  الكوبري اللي بعد صيدليه الالفي</t>
  </si>
  <si>
    <t>01062656713</t>
  </si>
  <si>
    <t>FE12/41</t>
  </si>
  <si>
    <t xml:space="preserve">انسيأل قلب مغناطيس </t>
  </si>
  <si>
    <t>أميره عصام</t>
  </si>
  <si>
    <t>مصر القديمة-49 شارع المنيل عمارة الأندلس الدور ٦ شقة ٦٠٢</t>
  </si>
  <si>
    <t>01286003267</t>
  </si>
  <si>
    <t>FE12/42</t>
  </si>
  <si>
    <t>اماني نادر</t>
  </si>
  <si>
    <t>العنوان محافظه المنيا مركز بني مزار شارع مدرسه الزهراء بحري</t>
  </si>
  <si>
    <t>01276050690</t>
  </si>
  <si>
    <t>FE12/43</t>
  </si>
  <si>
    <t xml:space="preserve">بريسلت جلد اسود </t>
  </si>
  <si>
    <t xml:space="preserve">منه ثابت محمود </t>
  </si>
  <si>
    <t xml:space="preserve">دمياط الجديده شارع المحجوب جوار مركز ثقه </t>
  </si>
  <si>
    <t>01097611976</t>
  </si>
  <si>
    <t>FE12/44</t>
  </si>
  <si>
    <t>4 دبل</t>
  </si>
  <si>
    <t>نادين احمد حسن</t>
  </si>
  <si>
    <t xml:space="preserve">‎المقطم, شارع هاني الليثي قطعة  7865  ، الدور 3 شقة ٧  </t>
  </si>
  <si>
    <t>01116258027</t>
  </si>
  <si>
    <t>01100903100</t>
  </si>
  <si>
    <t>FE12/45</t>
  </si>
  <si>
    <t>ماسك مصحف مطلي فضي</t>
  </si>
  <si>
    <t>محمود</t>
  </si>
  <si>
    <t xml:space="preserve">المراغه محافظه سوهاج بجوار البنك الاهلي </t>
  </si>
  <si>
    <t xml:space="preserve">01147193033 </t>
  </si>
  <si>
    <t>01019315426</t>
  </si>
  <si>
    <t>FE12/46</t>
  </si>
  <si>
    <t xml:space="preserve">بريسلت جلد اسود  </t>
  </si>
  <si>
    <t xml:space="preserve">اماني حامد </t>
  </si>
  <si>
    <t xml:space="preserve">البحيره مركز ابوحمص  شارع المحكمه </t>
  </si>
  <si>
    <t>01099878536</t>
  </si>
  <si>
    <t>01220059748</t>
  </si>
  <si>
    <t>FE12/47</t>
  </si>
  <si>
    <t xml:space="preserve">سبحه ايه قرانيه </t>
  </si>
  <si>
    <t xml:space="preserve">ياسين احمد رجب </t>
  </si>
  <si>
    <t xml:space="preserve">166 ط البوابه التانيه الجديده عماره جنب الجامع الدور التالت شقه شمال  الاسنسار حدايق الاهرام   </t>
  </si>
  <si>
    <t>01092698588</t>
  </si>
  <si>
    <t>FE12/48</t>
  </si>
  <si>
    <t>قلب + اسوره</t>
  </si>
  <si>
    <t xml:space="preserve">شاهى محمد </t>
  </si>
  <si>
    <t xml:space="preserve">اسيوط فريال شارع الطرابيشي عماره 9 الدور الاول علوي شقه 4 </t>
  </si>
  <si>
    <t>01025070201</t>
  </si>
  <si>
    <t>01128048192</t>
  </si>
  <si>
    <t>FE12/49</t>
  </si>
  <si>
    <t xml:space="preserve">ندي احمد </t>
  </si>
  <si>
    <t>اول جمال عبد الناصر ورا حضرموت عنتر شارع احمد لاشين عماره 84</t>
  </si>
  <si>
    <t>01096440294</t>
  </si>
  <si>
    <t>01024461197</t>
  </si>
  <si>
    <t>FE12/50</t>
  </si>
  <si>
    <t>ولاعه</t>
  </si>
  <si>
    <t xml:space="preserve">ربى احمد </t>
  </si>
  <si>
    <t xml:space="preserve"> محافظة اسيوط  عنوان: شركة قلته شارع شهيد أحمد مدحت عمارة 40 </t>
  </si>
  <si>
    <t>01024755562</t>
  </si>
  <si>
    <t>FE12/51</t>
  </si>
  <si>
    <t xml:space="preserve">سما حسن </t>
  </si>
  <si>
    <t xml:space="preserve">امتداد رمسيس ٢ مدينة نصر عمارة ٢٢٣ شقه ٥٤ </t>
  </si>
  <si>
    <t>01092278630</t>
  </si>
  <si>
    <t>FE12/52</t>
  </si>
  <si>
    <t xml:space="preserve">2انسيال حريمي ورجالي </t>
  </si>
  <si>
    <t xml:space="preserve">زياد </t>
  </si>
  <si>
    <t xml:space="preserve">الجيزه منطقه ارض اللوا </t>
  </si>
  <si>
    <t xml:space="preserve"> 01030454965</t>
  </si>
  <si>
    <t>FE12/53</t>
  </si>
  <si>
    <t xml:space="preserve">اسوره جلد اسود </t>
  </si>
  <si>
    <t xml:space="preserve">دعاء راشد  </t>
  </si>
  <si>
    <t>الاسكندرية ..سموحه ..شارع النصر ..ابراج دار السلام ..برج السندس ..الدور الخامس ..شقة ٥٠٣</t>
  </si>
  <si>
    <t>01554457455</t>
  </si>
  <si>
    <t>FE12/54</t>
  </si>
  <si>
    <t>بهاء الدين رجب</t>
  </si>
  <si>
    <t xml:space="preserve"> جسر السويس شارع محمد ابراهيم 49 اول شمال من شارع 18 محل سوفتكس القاهره</t>
  </si>
  <si>
    <t>01065046693</t>
  </si>
  <si>
    <t>01020866588</t>
  </si>
  <si>
    <t>FE12/55</t>
  </si>
  <si>
    <t>رودينا عصام</t>
  </si>
  <si>
    <t xml:space="preserve"> Alexandria Smouha, street38, Solik D 905</t>
  </si>
  <si>
    <t>01068054800</t>
  </si>
  <si>
    <t>01068646408</t>
  </si>
  <si>
    <t>FE12/56</t>
  </si>
  <si>
    <t xml:space="preserve">سلسله </t>
  </si>
  <si>
    <t>ريماس سامح</t>
  </si>
  <si>
    <t>إسكندرية 56 شارع محطة شدس امام مدرسة الامريكان عمار لؤلؤة الامريكان</t>
  </si>
  <si>
    <t>01066212903</t>
  </si>
  <si>
    <t>01023157152</t>
  </si>
  <si>
    <t>FE12/57</t>
  </si>
  <si>
    <t>فاطمه ابراهيم عبد الصبور</t>
  </si>
  <si>
    <t xml:space="preserve">القليوبيه - شبرا الخيمه -المؤسسه  بجانب التوحيد والنور وكوبري الفرنواني شارع محمد صادق </t>
  </si>
  <si>
    <t>01011974104</t>
  </si>
  <si>
    <t>FE12/58</t>
  </si>
  <si>
    <t xml:space="preserve">2 اسوره </t>
  </si>
  <si>
    <t>ميار عمرو احمد محمد</t>
  </si>
  <si>
    <t xml:space="preserve"> محافظه اسماعيليه عند بنزينه الخامسه</t>
  </si>
  <si>
    <t xml:space="preserve"> 01023192006</t>
  </si>
  <si>
    <t>FE12/59</t>
  </si>
  <si>
    <t>استاذ بدر</t>
  </si>
  <si>
    <t xml:space="preserve">٨ شارع سوهاج متفرع من هارون الرشيد خلف حلواني تسيباس كوافير زيزى الدور الارضى القاهره مصر الجديده </t>
  </si>
  <si>
    <t>01152949242</t>
  </si>
  <si>
    <t>01006221155</t>
  </si>
  <si>
    <t>FE12/60</t>
  </si>
  <si>
    <t xml:space="preserve"> 2 اسوره جلد فضي + 1 ميداليه بلاتنيوم مربعه وكوين</t>
  </si>
  <si>
    <t xml:space="preserve">رحمة دعدور </t>
  </si>
  <si>
    <t xml:space="preserve">محافظه دمياط منطقه عزبه البرج الدبدوبه عند جمعيه طموح يكلمني هجيلو </t>
  </si>
  <si>
    <t xml:space="preserve">01285300848 </t>
  </si>
  <si>
    <t>01203610943</t>
  </si>
  <si>
    <t>FE12/61</t>
  </si>
  <si>
    <t xml:space="preserve">هايدى ايمن </t>
  </si>
  <si>
    <t xml:space="preserve">الشرقية الزقازيق بازوكا عند خيمة باريس </t>
  </si>
  <si>
    <t>01013585113</t>
  </si>
  <si>
    <t>01021878366</t>
  </si>
  <si>
    <t>FE12/62</t>
  </si>
  <si>
    <t xml:space="preserve">اسوره جلد فضي مقاس 20 </t>
  </si>
  <si>
    <t xml:space="preserve">عمر عيد ابوبكر </t>
  </si>
  <si>
    <t>العنوان تفصيلي : امام مسجد النور المحمدي - المسلة - المطرية - القاهرة</t>
  </si>
  <si>
    <t>01117558521</t>
  </si>
  <si>
    <t>01559995793</t>
  </si>
  <si>
    <t>FE12/63</t>
  </si>
  <si>
    <t xml:space="preserve">انسيال عيون حفر حريمي </t>
  </si>
  <si>
    <t>سارة عصام خميس</t>
  </si>
  <si>
    <t>الاسكندرية سبورتنج شارع ابو قير  بوابة ١ نادى سبورتنج</t>
  </si>
  <si>
    <t>01281622001</t>
  </si>
  <si>
    <t>FE12/64</t>
  </si>
  <si>
    <t>سما عبداللطيف</t>
  </si>
  <si>
    <t>المنوفية مركز اشمون الكواى امام مستشفى المشرق</t>
  </si>
  <si>
    <t>01090471356</t>
  </si>
  <si>
    <t>FE12/65</t>
  </si>
  <si>
    <t>فارس احمد</t>
  </si>
  <si>
    <t xml:space="preserve">كفر الشيخ -بيلا -حديقه السلام بجوار المستشفى العام </t>
  </si>
  <si>
    <t>01010143076</t>
  </si>
  <si>
    <t>01032324867</t>
  </si>
  <si>
    <t>FE12/66</t>
  </si>
  <si>
    <t xml:space="preserve"> 1 سلسله ثري دي بلاتنيوم  +  1 اسوره بلاتنيوم حريمي </t>
  </si>
  <si>
    <t xml:space="preserve">ياسمين خالد احمد </t>
  </si>
  <si>
    <t xml:space="preserve">مدينتى مجموعة ١٣ عماره ٧ شقة ٢١ القاهره </t>
  </si>
  <si>
    <t>01095040941</t>
  </si>
  <si>
    <t>FE12/67</t>
  </si>
  <si>
    <t>اسوره جلد اسود20 cm</t>
  </si>
  <si>
    <t>سلمي رفعت</t>
  </si>
  <si>
    <t>٩٩٣ كورنيش النيل الملك الصالح - عمارة بن الصالح - الدور الثاني - شقة رقم 10</t>
  </si>
  <si>
    <t>01012525062</t>
  </si>
  <si>
    <t>FE12/68</t>
  </si>
  <si>
    <t xml:space="preserve"> ياسين حمدي بكر </t>
  </si>
  <si>
    <t>مدينه نصر السوسري أ بوابه 2 عماره 107شقه6</t>
  </si>
  <si>
    <t>01002059105</t>
  </si>
  <si>
    <t>FE12/69</t>
  </si>
  <si>
    <t xml:space="preserve"> عرضين انسيال قلب مغناطيس♡</t>
  </si>
  <si>
    <t xml:space="preserve">محمد رفعت </t>
  </si>
  <si>
    <t>الشيخ زايد، الحى السابع، المجاوره الثانيه، عمارة ٧١</t>
  </si>
  <si>
    <t>01096001348</t>
  </si>
  <si>
    <t>FE12/70</t>
  </si>
  <si>
    <t xml:space="preserve">مريم نادر </t>
  </si>
  <si>
    <t>العنوان: القاهرة-عزبة النخل الغربية،شارع مسجد الرحمة متفرع من شارع الشيخ منصور عند ناصية مستشفي نهر الحياة وامام مقلة البطل وبن محروس عند سوبر ماركت المحبة</t>
  </si>
  <si>
    <t>01210985011</t>
  </si>
  <si>
    <t xml:space="preserve">01282597676 </t>
  </si>
  <si>
    <t>FE12/71</t>
  </si>
  <si>
    <t xml:space="preserve">رودينا محمد </t>
  </si>
  <si>
    <t xml:space="preserve">دمياط الجديدة صينية المطار سكن مصر ٢ عمارة ٣٥ شقة ١١ </t>
  </si>
  <si>
    <t>01000630387</t>
  </si>
  <si>
    <t>FE12/72</t>
  </si>
  <si>
    <t xml:space="preserve">مياده زين </t>
  </si>
  <si>
    <t xml:space="preserve"> محافظه الدقهليه المنصوره طلخا قريه الطويله  شارع البوسطه منزل زين النمس</t>
  </si>
  <si>
    <t xml:space="preserve"> 01002971475 </t>
  </si>
  <si>
    <t>FE12/73</t>
  </si>
  <si>
    <t>ليلي صلاح</t>
  </si>
  <si>
    <t xml:space="preserve"> محافظه سوهاج شارع التحرير /الزهراء شقه١٦ عماره ب</t>
  </si>
  <si>
    <t>01098450997</t>
  </si>
  <si>
    <t>01069946664</t>
  </si>
  <si>
    <t>FE12/74</t>
  </si>
  <si>
    <t xml:space="preserve">امال </t>
  </si>
  <si>
    <t xml:space="preserve">عين شمس الغربيه شارع الانصاري العماره ١٠ شقه ٣ الدور التالت </t>
  </si>
  <si>
    <t>01128113900</t>
  </si>
  <si>
    <t>FE12/75</t>
  </si>
  <si>
    <t xml:space="preserve">ياسمين ممدوح مغازي </t>
  </si>
  <si>
    <t xml:space="preserve">القاهره/التجمع الخامس/شارع طلعت حرب/عمارات النرجس عند مسجد فطمه الشربتلي عماره ٤٣١ شقه ٩ </t>
  </si>
  <si>
    <t>01101770050</t>
  </si>
  <si>
    <t>0110177500</t>
  </si>
  <si>
    <t>FE12/76</t>
  </si>
  <si>
    <t>ندي احمد</t>
  </si>
  <si>
    <t xml:space="preserve">اسوان شارع السماد بجوار جمعية أبناء سوهاج خلف مدينة المغتربات </t>
  </si>
  <si>
    <t>01128876737</t>
  </si>
  <si>
    <t>FE12/77</t>
  </si>
  <si>
    <t>تسنيم وليد</t>
  </si>
  <si>
    <t>القاهره ٦ش محمد عماره متفرع من عبدالعزيز نصار الامل 2 النزهه عماره 6 الدور التامن الشقه اللي علي يمين الاسانسير عند استاذ وليد محمد</t>
  </si>
  <si>
    <t>01125298738</t>
  </si>
  <si>
    <t>01282755018</t>
  </si>
  <si>
    <t>FE12/78</t>
  </si>
  <si>
    <t xml:space="preserve"> اسوره + سلسله ثري دي</t>
  </si>
  <si>
    <t>مريم اسامه</t>
  </si>
  <si>
    <t>التجمع التالت سكن مصر مسلسل ١٣ عماره ١٠</t>
  </si>
  <si>
    <t>01026884035</t>
  </si>
  <si>
    <t>FE12/79</t>
  </si>
  <si>
    <t xml:space="preserve">حبيبة </t>
  </si>
  <si>
    <t xml:space="preserve"> القاهرة الرحاب شارع محمد الموجي مجموعة 17 فيلا 7</t>
  </si>
  <si>
    <t>01032605094</t>
  </si>
  <si>
    <t>01002113494</t>
  </si>
  <si>
    <t>FE12/80</t>
  </si>
  <si>
    <t xml:space="preserve">3 ماسك مطلي فضه </t>
  </si>
  <si>
    <t>وفية</t>
  </si>
  <si>
    <t xml:space="preserve"> -العنوان تفصيلي:٧٢ب بيراميدز هايتز امام جامعة نيو جيزا  (المحافظة :الجيزة- </t>
  </si>
  <si>
    <t>01005322322</t>
  </si>
  <si>
    <t>FE12/81</t>
  </si>
  <si>
    <t xml:space="preserve">مصطفى </t>
  </si>
  <si>
    <t xml:space="preserve">اسكندريه العجمي البيطاش اول شارع القاعده </t>
  </si>
  <si>
    <t>01221971413</t>
  </si>
  <si>
    <t>01207186413</t>
  </si>
  <si>
    <t>FE12/82</t>
  </si>
  <si>
    <t>منه الصاوي</t>
  </si>
  <si>
    <t>الشرقيه العاشر من رمضان مجاوره 34 بجوار مسجد فادي وعبدالرحمن</t>
  </si>
  <si>
    <t>01000579074</t>
  </si>
  <si>
    <t>FE12/83</t>
  </si>
  <si>
    <t xml:space="preserve">شيماء كمال </t>
  </si>
  <si>
    <t xml:space="preserve"> مول الجمال الدور الارضي محل شيماء كمال  ميدان المطريه    القاهره </t>
  </si>
  <si>
    <t>01096884206</t>
  </si>
  <si>
    <t>FE12/84</t>
  </si>
  <si>
    <t xml:space="preserve">ايه اشرف </t>
  </si>
  <si>
    <t xml:space="preserve">الشروق مدخل الشروق ٢ كومباوند سبرنجز حسن علام فيلا ٦٩ </t>
  </si>
  <si>
    <t>01008668869</t>
  </si>
  <si>
    <t>FE12/85</t>
  </si>
  <si>
    <t>2ماسك</t>
  </si>
  <si>
    <t xml:space="preserve">سيف الدين ويام </t>
  </si>
  <si>
    <t xml:space="preserve">القليوبيه العبور الحي الثاني محليه ٣٤ عماره ٤١ شقه ١ </t>
  </si>
  <si>
    <t>01123887567</t>
  </si>
  <si>
    <t>01119262797</t>
  </si>
  <si>
    <t>FE12/86</t>
  </si>
  <si>
    <t xml:space="preserve">مني الخطيب </t>
  </si>
  <si>
    <t>الاسكندرية ، منطقة كفر عبده ، ٥ شارع محمد عبيد ، الدور الاول علوي شقه ٣ ، بجوار ڤيلا قائد القوات البحرية</t>
  </si>
  <si>
    <t>01098973275</t>
  </si>
  <si>
    <t>FE12/87</t>
  </si>
  <si>
    <t xml:space="preserve">عبدالله محمد </t>
  </si>
  <si>
    <t xml:space="preserve"> سيتي ستارز بوابه ٦ الدور الثاني برتيشن ماء الذهب للعطور</t>
  </si>
  <si>
    <t>01030300927</t>
  </si>
  <si>
    <t>01149142265</t>
  </si>
  <si>
    <t>FE12/88</t>
  </si>
  <si>
    <t>محمد ممدوح المصري</t>
  </si>
  <si>
    <t xml:space="preserve"> القاهرة العتبه عند سوق الكهربا شارع البيدق محل بيت العز</t>
  </si>
  <si>
    <t>01090489598</t>
  </si>
  <si>
    <t>FE12/89</t>
  </si>
  <si>
    <t xml:space="preserve">مهندس عبدالرحمن الملاح </t>
  </si>
  <si>
    <t xml:space="preserve"> المقطم الهضبة العليا  ش ٦٤   ناصية سنترال المقطم عمارة رقم ٩    الدور الثالث </t>
  </si>
  <si>
    <t>01000039145</t>
  </si>
  <si>
    <t>DFE12/90</t>
  </si>
  <si>
    <t>شريف عبد المنعم</t>
  </si>
  <si>
    <t xml:space="preserve">309 شارع شبرا عماره زهور الربيع بجانب ايتوال ميدان الخلفاوي الدور الثامن شقه 23 شبرا مصر القاهره </t>
  </si>
  <si>
    <t>01027909606</t>
  </si>
  <si>
    <t>01015715717</t>
  </si>
  <si>
    <t>DFE12/91</t>
  </si>
  <si>
    <t xml:space="preserve">٢ماسك مصحف مطلي فضة </t>
  </si>
  <si>
    <t xml:space="preserve">هشام جمال اسماعيل </t>
  </si>
  <si>
    <t xml:space="preserve"> بنى سويف شارع عبد السلام عارف  امام مدرسه خاتم المرسلين </t>
  </si>
  <si>
    <t xml:space="preserve">01220102584 </t>
  </si>
  <si>
    <t>01100460082</t>
  </si>
  <si>
    <t>DFE12/92</t>
  </si>
  <si>
    <t xml:space="preserve">ماسك مصحف مطلي فضة </t>
  </si>
  <si>
    <t xml:space="preserve">ياسمين </t>
  </si>
  <si>
    <t xml:space="preserve">القاهره التجمع الخامس كومباوند دار مصر الاندلس المرحله الثانيه عماره ٧٥ </t>
  </si>
  <si>
    <t>01116651296</t>
  </si>
  <si>
    <t>DFE12/93</t>
  </si>
  <si>
    <t xml:space="preserve">ماسك مصحف مطلي فضه </t>
  </si>
  <si>
    <t>بس التوصيل يبقى بعد الساعه ٤</t>
  </si>
  <si>
    <t xml:space="preserve"> حسين جلال عبد العزيز</t>
  </si>
  <si>
    <t>العنوان بالتفصيل العصافرة جمال عبد الناصر خلف ٣٧٨ بجانب مدينة البعوث الاسلامية برج ترست الدور الخامس شقة شمال الاسانسير الإسكندرية</t>
  </si>
  <si>
    <t>01159778817</t>
  </si>
  <si>
    <t>01115585339</t>
  </si>
  <si>
    <t>DFE12/94</t>
  </si>
  <si>
    <t xml:space="preserve">هبة معتز سامى على </t>
  </si>
  <si>
    <t xml:space="preserve"> العنوان : محافظة القاهرة - ٨٥ شارع بدر تقسيم الرقابة الإدارية حدائق القبه  عمارة  الدور : ال ٣  رقم الشقة : شقة ٦  علامة مميزة: عمارة صيدلية مروة الأنصارى أمام مكتبة داودى</t>
  </si>
  <si>
    <t>01143171644</t>
  </si>
  <si>
    <t>01129020449</t>
  </si>
  <si>
    <t>DFE12/95</t>
  </si>
  <si>
    <t>منار محمد</t>
  </si>
  <si>
    <t>العبور الحي التاسع شارع الثقافة صنيه نور الهدى بلوك 89عماره 20</t>
  </si>
  <si>
    <t>01090891948</t>
  </si>
  <si>
    <t>01055447918</t>
  </si>
  <si>
    <t>FE12/96</t>
  </si>
  <si>
    <t>لچين وائل</t>
  </si>
  <si>
    <t xml:space="preserve"> القاهره مدينه السلام اسبيكو الجديد بلوك 3مدخل 1شقه 13الدور الرابع. </t>
  </si>
  <si>
    <t>01205732432</t>
  </si>
  <si>
    <t>01284447755</t>
  </si>
  <si>
    <t>FE12/100</t>
  </si>
  <si>
    <t xml:space="preserve"> انسيالين بلاتنيوم </t>
  </si>
  <si>
    <t xml:space="preserve">ملك عمر </t>
  </si>
  <si>
    <t xml:space="preserve">مصر الجديده ،محطه كوبري القبه ، مش من ناحيه القصر الناحيه التانيه،٣ شارع والي  عماره: ٣ </t>
  </si>
  <si>
    <t>01029365634</t>
  </si>
  <si>
    <t>01002298421</t>
  </si>
  <si>
    <t>FE12/101</t>
  </si>
  <si>
    <t xml:space="preserve"> 3انسيالات بلاتنيوم </t>
  </si>
  <si>
    <t xml:space="preserve">مريم جورج </t>
  </si>
  <si>
    <t>القاهره  محطه مترو عدلى منصور</t>
  </si>
  <si>
    <t>01212437422</t>
  </si>
  <si>
    <t>01204620893</t>
  </si>
  <si>
    <t>FE12/102</t>
  </si>
  <si>
    <t xml:space="preserve">مريم زكريا زكريا </t>
  </si>
  <si>
    <t>اسكندريه سموحة شارع ذكي رجب  برج ستي ستار الدور ١٢ شقه ٢</t>
  </si>
  <si>
    <t>01020661236</t>
  </si>
  <si>
    <t>01014917169</t>
  </si>
  <si>
    <t>FE12/103</t>
  </si>
  <si>
    <t xml:space="preserve">ميداليه قطعتين بار البيضاوي +كوين </t>
  </si>
  <si>
    <t>نورهان عبدالله محمد</t>
  </si>
  <si>
    <t xml:space="preserve">المنصوره - طلخا - الكنيسه - شارع معرض صلاح فهمي - بجوار صيدليه مشالي </t>
  </si>
  <si>
    <t>01027913684</t>
  </si>
  <si>
    <t>FE12/104</t>
  </si>
  <si>
    <t>انيسالين بلاتنيوم</t>
  </si>
  <si>
    <t xml:space="preserve">عبدالرحمن </t>
  </si>
  <si>
    <t>جيره امبابه ترعه السواحل  كمباوند الميراج العماره اربعا</t>
  </si>
  <si>
    <t>01551065688</t>
  </si>
  <si>
    <t>01500290138</t>
  </si>
  <si>
    <t>FE12/105</t>
  </si>
  <si>
    <t>مصطفي جميل</t>
  </si>
  <si>
    <t>الشيخ زايد، شراع المستقبل، كومبوند جونان ٢، بناية  G, الدور الرابع الشقه 304</t>
  </si>
  <si>
    <t xml:space="preserve">01558262268 </t>
  </si>
  <si>
    <t>01111533377</t>
  </si>
  <si>
    <t>FE12/106</t>
  </si>
  <si>
    <t>اسوره بلاتنيوم رجالي</t>
  </si>
  <si>
    <t>Dareen tamer</t>
  </si>
  <si>
    <t>٣٦أ مدينة عباد الرحمن الدور الثالث شقه ١ بجوار نادي الصيد القطامية</t>
  </si>
  <si>
    <t>01158057435</t>
  </si>
  <si>
    <t>FE12/107</t>
  </si>
  <si>
    <t xml:space="preserve">اماني محمد </t>
  </si>
  <si>
    <t xml:space="preserve">امبابه . الجيزه  ١٠ شارع دسوقي عبد الوهاب -عسران عبد متفرع من ترعة السواحل بجوار محكمة </t>
  </si>
  <si>
    <t>01000806162</t>
  </si>
  <si>
    <t>FE12/108</t>
  </si>
  <si>
    <t>ميداليه</t>
  </si>
  <si>
    <t>سيف الدين</t>
  </si>
  <si>
    <t>محافظة دمياط ، مركز الزرقا ،</t>
  </si>
  <si>
    <t>01092629097</t>
  </si>
  <si>
    <t>FE12/109</t>
  </si>
  <si>
    <t>قلب + ولاعه</t>
  </si>
  <si>
    <t xml:space="preserve">سندس حماده  </t>
  </si>
  <si>
    <t>الحي العاشر  مدينة نصر  صقرقريش  بلوك 47  عماره 9  شقه 11</t>
  </si>
  <si>
    <t>01050763915</t>
  </si>
  <si>
    <t>FE12/110</t>
  </si>
  <si>
    <t xml:space="preserve">اسوره + سلسله ثرى دى </t>
  </si>
  <si>
    <t>يارا ياسر</t>
  </si>
  <si>
    <t>23 ابن الرومى الحى السابع مدينه نصر،الدور الرابع</t>
  </si>
  <si>
    <t>01028661054</t>
  </si>
  <si>
    <t>01206079608</t>
  </si>
  <si>
    <t>FE12/111</t>
  </si>
  <si>
    <t xml:space="preserve">اعتماد مجدي </t>
  </si>
  <si>
    <t>الشركة العربية للنقل و السياحة  الروبيكي مساكن صبحي حسين  بجوار هايبر وان بدر</t>
  </si>
  <si>
    <t>01097309008</t>
  </si>
  <si>
    <t>FE12/112</t>
  </si>
  <si>
    <t>فاصل مصحف + ولاعه</t>
  </si>
  <si>
    <t xml:space="preserve">أحمد ياسر </t>
  </si>
  <si>
    <t>القاهره مدينه المستقبل عماره ٧٠١ شقه ٢١</t>
  </si>
  <si>
    <t>01022557788</t>
  </si>
  <si>
    <t>FE12/113</t>
  </si>
  <si>
    <t xml:space="preserve">اسورة حريمي انفنتي </t>
  </si>
  <si>
    <t xml:space="preserve">فاطمه عزام </t>
  </si>
  <si>
    <t xml:space="preserve">المنصورة طلخا بعد الكنيسه ش مشالي بجوار مسجد الرحمن منزل لواء صلاح عزام ٤٩
بجوار حضانه المواهب الصغيره </t>
  </si>
  <si>
    <t>01065140605</t>
  </si>
  <si>
    <t>01117644441</t>
  </si>
  <si>
    <t>FE12/114</t>
  </si>
  <si>
    <t>فاصل مصحف</t>
  </si>
  <si>
    <t>نور نبيل بندق</t>
  </si>
  <si>
    <t>الدقهليه - المنصوره  شارع المديرية القديمه برج البركه اعلي سوبر ماركت وان ماركت أمام بنك مصر الدور التامن شقه ٢٣</t>
  </si>
  <si>
    <t>01094080874</t>
  </si>
  <si>
    <t>01015562500</t>
  </si>
  <si>
    <t>FE12/116</t>
  </si>
  <si>
    <t>اسورتين  انفنتي</t>
  </si>
  <si>
    <t xml:space="preserve">مريم محمد </t>
  </si>
  <si>
    <t>القاهرهمدينه نصر ٥ب حافظ رمضان ابراج العمار بلازا</t>
  </si>
  <si>
    <t>01221337723</t>
  </si>
  <si>
    <t>FE12/117</t>
  </si>
  <si>
    <t xml:space="preserve">ماجده محمود </t>
  </si>
  <si>
    <t>المنصوره دكرنس منشيه السلام شارع الإسفنج آخر بيت ف الشارع</t>
  </si>
  <si>
    <t>01061473289</t>
  </si>
  <si>
    <t>FE12/118</t>
  </si>
  <si>
    <t>بريسلت جلد اسود + اى دى اسود</t>
  </si>
  <si>
    <t>ناني جمال</t>
  </si>
  <si>
    <t>الشيخ زايد جنه زايد 2 عماره 44 شقه 3</t>
  </si>
  <si>
    <t>01027818824</t>
  </si>
  <si>
    <t>FE12/119</t>
  </si>
  <si>
    <t xml:space="preserve">رحمة اشرف سامي </t>
  </si>
  <si>
    <t xml:space="preserve">الجيزه … حدايق الأهرام البوابة الرابعه 348 ط شارع الجيش جمب صيدليه المنيسي و العوامري للسيارات الدور التأني شقه 8 </t>
  </si>
  <si>
    <t>01114355694</t>
  </si>
  <si>
    <t>01001446290</t>
  </si>
  <si>
    <t>FE12/120</t>
  </si>
  <si>
    <t>رحمه اشرف</t>
  </si>
  <si>
    <t xml:space="preserve">المحله الكبري ميدان بسيسه برج النور اعلي جراچ حجازي العماره الي فيها معامل المملكه الدور ال8 </t>
  </si>
  <si>
    <t>01017298155</t>
  </si>
  <si>
    <t>01005854143</t>
  </si>
  <si>
    <t>FE12/121</t>
  </si>
  <si>
    <t>اسورة رجالي انفنتي</t>
  </si>
  <si>
    <t xml:space="preserve">رقيه رضا </t>
  </si>
  <si>
    <t xml:space="preserve">محافظه الغربيه مركز سمنود قريه ميت بدر حلاوة </t>
  </si>
  <si>
    <t>01003868876</t>
  </si>
  <si>
    <t>FE12/122</t>
  </si>
  <si>
    <t xml:space="preserve">أميرة طارق </t>
  </si>
  <si>
    <t xml:space="preserve">٢شارع السلام أمام مدرسة نجيب محفوظ الأبتدائية المساكن فيصل </t>
  </si>
  <si>
    <t>01020255971</t>
  </si>
  <si>
    <t>FE12/123</t>
  </si>
  <si>
    <t xml:space="preserve"> رنا اشرف</t>
  </si>
  <si>
    <t xml:space="preserve">قاهره غمره  معهد الاداره الأعمال وسكرتارية </t>
  </si>
  <si>
    <t>01210500978</t>
  </si>
  <si>
    <t>FE12/124</t>
  </si>
  <si>
    <t xml:space="preserve">ميداليه ثري دي </t>
  </si>
  <si>
    <t xml:space="preserve">احمد عبد اللطيف كامل </t>
  </si>
  <si>
    <t>الغردقه شارع قهوه ام كلثوم بجوار جامع علي مصيلحي</t>
  </si>
  <si>
    <t>01006862496</t>
  </si>
  <si>
    <t>01021771737</t>
  </si>
  <si>
    <t>FE12/125</t>
  </si>
  <si>
    <t xml:space="preserve"> 2انسيال بلاتنيوم </t>
  </si>
  <si>
    <t xml:space="preserve"> منه ناجي </t>
  </si>
  <si>
    <t xml:space="preserve"> ٢١شارع نور الاسلام متفرع من السيما الدور التالت  وراق العرب الجيزه</t>
  </si>
  <si>
    <t>01115412783</t>
  </si>
  <si>
    <t>01040007001</t>
  </si>
  <si>
    <t>FE12/126</t>
  </si>
  <si>
    <t xml:space="preserve"> ولاعه</t>
  </si>
  <si>
    <t>هاجر  السقا</t>
  </si>
  <si>
    <t>القاهره مدينه نصر الحى السابع  بلوك 17 مدخل 1 شقه 3</t>
  </si>
  <si>
    <t>01551253343</t>
  </si>
  <si>
    <t>01012859098</t>
  </si>
  <si>
    <t>FE12/127</t>
  </si>
  <si>
    <t xml:space="preserve"> 2ميداليه رتبه</t>
  </si>
  <si>
    <t xml:space="preserve">اسراء السيد </t>
  </si>
  <si>
    <t xml:space="preserve">الاسكندرية 35 شارع الشهيد محمد شاكر حسين الحضرة القبلية  بجوار شركة كابو على اول الشارع we </t>
  </si>
  <si>
    <t xml:space="preserve"> 01060767851</t>
  </si>
  <si>
    <t>FE12/128</t>
  </si>
  <si>
    <t>2فاصل مصحف</t>
  </si>
  <si>
    <t xml:space="preserve">غيثة شلبي </t>
  </si>
  <si>
    <t>فيلا ٢٤١ كومباوند الدبلوماسيين التجمع الخامس</t>
  </si>
  <si>
    <t>01092320221</t>
  </si>
  <si>
    <t>FE12/129</t>
  </si>
  <si>
    <t>بريسلت جلد فضى+ 4فاصل مصحف</t>
  </si>
  <si>
    <t>منار ممدوح</t>
  </si>
  <si>
    <t>اسكندرية العجمي بينكي شراع ١٣</t>
  </si>
  <si>
    <t>01228641409</t>
  </si>
  <si>
    <t>FE12/130</t>
  </si>
  <si>
    <t>بريسلت جلد فضى</t>
  </si>
  <si>
    <t xml:space="preserve">فريده احمد </t>
  </si>
  <si>
    <t>التجمع الاول كمبوند النخيل امام اكاديميه الشرطه بعد لولو ماركت 
‎شارع ٤١ ڤيلا ٦٠٢ الدور الاول شقه ٨</t>
  </si>
  <si>
    <t>01117818165</t>
  </si>
  <si>
    <t>01152137058</t>
  </si>
  <si>
    <t>FE12/131</t>
  </si>
  <si>
    <t>محمد رضا موسي</t>
  </si>
  <si>
    <t>محافظة القليوبيه مركز القناطر الخيريه قريه بهاده حظ 12 منزل محمد رضا موسي</t>
  </si>
  <si>
    <t>01025181531</t>
  </si>
  <si>
    <t>01203609573</t>
  </si>
  <si>
    <t>FE12/132</t>
  </si>
  <si>
    <t xml:space="preserve">امال البجلاتى </t>
  </si>
  <si>
    <t>دمياط - الزرقا -كفر المياسره امام المدرسه الثانويه</t>
  </si>
  <si>
    <t>01116470977</t>
  </si>
  <si>
    <t>FE12/133</t>
  </si>
  <si>
    <t>ميداليه + محفظه</t>
  </si>
  <si>
    <t xml:space="preserve">منه طارق </t>
  </si>
  <si>
    <t>جيزه اكتوبر حي متميز سكن جمجوم ٢١٢</t>
  </si>
  <si>
    <t>01027395158</t>
  </si>
  <si>
    <t>01142408409</t>
  </si>
  <si>
    <t>FE12/134</t>
  </si>
  <si>
    <t xml:space="preserve"> محفظه حفر </t>
  </si>
  <si>
    <t>كارما سيد</t>
  </si>
  <si>
    <t>المعادي دجله  الشارع سته اكتوبر متفرج من شارع 231 العماره ٤ عماره الحديدي  الشقه رقم ١٢</t>
  </si>
  <si>
    <t xml:space="preserve"> 01006074410</t>
  </si>
  <si>
    <t>01112702121</t>
  </si>
  <si>
    <t>FE12/135</t>
  </si>
  <si>
    <t xml:space="preserve"> 2اسوره بلاتنيوم </t>
  </si>
  <si>
    <t>شروق حسن طلبه</t>
  </si>
  <si>
    <t>كومبوند ميڤيدا - التجمع الخامس - الفاهرة الجديدة - بارسل ٢٣ - عمارة 4A - شقة ١٠٤</t>
  </si>
  <si>
    <t>01001051506</t>
  </si>
  <si>
    <t>01023882238</t>
  </si>
  <si>
    <t>FE12/136</t>
  </si>
  <si>
    <t>حبيبه</t>
  </si>
  <si>
    <t>التجمع الخامس جاردينيا هايتس ٣ فيلا ٢٤ ج دور ١</t>
  </si>
  <si>
    <t>01017169569</t>
  </si>
  <si>
    <t>FE12/137</t>
  </si>
  <si>
    <t xml:space="preserve">ميداليه بلاتينوم ثري دي </t>
  </si>
  <si>
    <t xml:space="preserve">مريم خالد محمد </t>
  </si>
  <si>
    <t>محافظه القاهره حلوان مدينة مايو مجاوره 31 بجوار مسجد زمزم عماره 33 مدخل ب</t>
  </si>
  <si>
    <t>01100500485</t>
  </si>
  <si>
    <t>FE12/138</t>
  </si>
  <si>
    <t>محمد النجار</t>
  </si>
  <si>
    <t>دمياط الجديده بنزينة طاقه</t>
  </si>
  <si>
    <t>01096321666</t>
  </si>
  <si>
    <t>FE12/139</t>
  </si>
  <si>
    <t xml:space="preserve">سالى سامح </t>
  </si>
  <si>
    <t>القاهره روض الفرج 8 نص الدين عمر</t>
  </si>
  <si>
    <t>01017510186</t>
  </si>
  <si>
    <t>FE12/140</t>
  </si>
  <si>
    <t>يوسف خالد</t>
  </si>
  <si>
    <t>اكتوبر الحي الرابع خلف التوحيد والنور مجاوره 6</t>
  </si>
  <si>
    <t>01225173427</t>
  </si>
  <si>
    <t>FE12/141</t>
  </si>
  <si>
    <t>بسنت محمد</t>
  </si>
  <si>
    <t>٧ شارع عبد القادر حمزة ، جاردن سيتي ، بنك قناة السويس</t>
  </si>
  <si>
    <t>01155573117</t>
  </si>
  <si>
    <t>FE12/142</t>
  </si>
  <si>
    <t>خلود محمد بدر</t>
  </si>
  <si>
    <t xml:space="preserve">القاهرة ،مدينة نصر مكرم عبيد ٣٩ ش معز الدولة Your gym </t>
  </si>
  <si>
    <t>01274303360</t>
  </si>
  <si>
    <t>01067245067</t>
  </si>
  <si>
    <t>FE12/143</t>
  </si>
  <si>
    <t xml:space="preserve">كريمه فخر </t>
  </si>
  <si>
    <t xml:space="preserve">الشرقيه بلبيس انشاص الرمل  مزلقان شارع المعهد الديني قدام مضيفه عمرو ابن العاص </t>
  </si>
  <si>
    <t>01030126427</t>
  </si>
  <si>
    <t>01119354751</t>
  </si>
  <si>
    <t>FE12/144</t>
  </si>
  <si>
    <t>التجمع  الخامس</t>
  </si>
  <si>
    <t>وادي حوف</t>
  </si>
  <si>
    <t>روض الفرج</t>
  </si>
  <si>
    <t>دسوق</t>
  </si>
  <si>
    <t>بيلا</t>
  </si>
  <si>
    <t xml:space="preserve">شبين الكوم </t>
  </si>
  <si>
    <t>اشمون</t>
  </si>
  <si>
    <t>امباة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</si>
</sst>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5F5F5"/>
      <name val="Segoe UI Historic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readingOrder="2"/>
    </xf>
    <xf numFmtId="12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Border="1"/>
    <xf numFmtId="49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2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readingOrder="2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 vertical="center"/>
      <protection hidden="1"/>
    </xf>
    <xf numFmtId="12" fontId="16" fillId="0" borderId="1" xfId="0" applyNumberFormat="1" applyFont="1" applyBorder="1" applyAlignment="1">
      <alignment horizontal="center" vertical="center"/>
    </xf>
    <xf numFmtId="12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1"/>
  <sheetViews>
    <sheetView tabSelected="1" zoomScale="90" zoomScaleNormal="90" workbookViewId="0">
      <pane ySplit="1" topLeftCell="A2" activePane="bottomLeft" state="frozen"/>
      <selection pane="bottomLeft" activeCell="D14" sqref="D14"/>
    </sheetView>
  </sheetViews>
  <sheetFormatPr defaultColWidth="9.140625" defaultRowHeight="21" x14ac:dyDescent="0.35"/>
  <cols>
    <col min="1" max="1" width="32.140625" style="6" customWidth="1"/>
    <col min="2" max="2" width="25.140625" style="7" customWidth="1"/>
    <col min="3" max="3" width="27.85546875" style="7" customWidth="1"/>
    <col min="4" max="4" width="107.5703125" style="43" customWidth="1"/>
    <col min="5" max="6" width="19" style="8" bestFit="1" customWidth="1"/>
    <col min="7" max="7" width="9.140625" style="6" bestFit="1" customWidth="1"/>
    <col min="8" max="8" width="12.85546875" style="6" bestFit="1" customWidth="1"/>
    <col min="9" max="9" width="12.140625" style="6" bestFit="1" customWidth="1"/>
    <col min="10" max="10" width="15.5703125" style="6" bestFit="1" customWidth="1"/>
    <col min="11" max="11" width="12.5703125" style="8" bestFit="1" customWidth="1"/>
    <col min="12" max="12" width="22.85546875" style="6" bestFit="1" customWidth="1"/>
    <col min="13" max="13" width="10.42578125" style="6" customWidth="1"/>
    <col min="14" max="14" width="10.5703125" style="6" bestFit="1" customWidth="1"/>
    <col min="15" max="15" width="6.42578125" style="6" bestFit="1" customWidth="1"/>
    <col min="16" max="16" width="17.42578125" style="6" bestFit="1" customWidth="1"/>
    <col min="17" max="17" width="28.140625" style="6" bestFit="1" customWidth="1"/>
    <col min="18" max="16384" width="9.140625" style="6"/>
  </cols>
  <sheetData>
    <row r="1" spans="1:17" s="12" customFormat="1" ht="26.25" customHeight="1" x14ac:dyDescent="0.25">
      <c r="A1" s="9" t="s">
        <v>1</v>
      </c>
      <c r="B1" s="10" t="s">
        <v>340</v>
      </c>
      <c r="C1" s="10" t="s">
        <v>15</v>
      </c>
      <c r="D1" s="40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x14ac:dyDescent="0.35">
      <c r="A2" s="13" t="s">
        <v>385</v>
      </c>
      <c r="B2" s="14" t="s">
        <v>18</v>
      </c>
      <c r="C2" s="14" t="s">
        <v>16</v>
      </c>
      <c r="D2" s="15" t="s">
        <v>386</v>
      </c>
      <c r="E2" s="16" t="s">
        <v>387</v>
      </c>
      <c r="F2" s="13"/>
      <c r="G2" s="17"/>
      <c r="H2" s="13" t="s">
        <v>388</v>
      </c>
      <c r="I2" s="17"/>
      <c r="J2" s="18" t="s">
        <v>379</v>
      </c>
      <c r="K2" s="17">
        <v>2</v>
      </c>
      <c r="L2" s="17"/>
      <c r="M2" s="17">
        <v>275</v>
      </c>
      <c r="N2" s="17"/>
      <c r="O2" s="17"/>
      <c r="P2" s="17" t="s">
        <v>366</v>
      </c>
      <c r="Q2" s="17"/>
    </row>
    <row r="3" spans="1:17" x14ac:dyDescent="0.35">
      <c r="A3" s="13" t="s">
        <v>389</v>
      </c>
      <c r="B3" s="14" t="s">
        <v>17</v>
      </c>
      <c r="C3" s="14" t="s">
        <v>257</v>
      </c>
      <c r="D3" s="15" t="s">
        <v>390</v>
      </c>
      <c r="E3" s="16" t="s">
        <v>391</v>
      </c>
      <c r="F3" s="13"/>
      <c r="G3" s="17" t="s">
        <v>375</v>
      </c>
      <c r="H3" s="13" t="s">
        <v>392</v>
      </c>
      <c r="I3" s="17"/>
      <c r="J3" s="18" t="s">
        <v>393</v>
      </c>
      <c r="K3" s="17">
        <v>2</v>
      </c>
      <c r="L3" s="17"/>
      <c r="M3" s="18">
        <v>460</v>
      </c>
      <c r="N3" s="17"/>
      <c r="O3" s="17"/>
      <c r="P3" s="17" t="s">
        <v>366</v>
      </c>
      <c r="Q3" s="17"/>
    </row>
    <row r="4" spans="1:17" x14ac:dyDescent="0.35">
      <c r="A4" s="13" t="s">
        <v>394</v>
      </c>
      <c r="B4" s="14" t="s">
        <v>17</v>
      </c>
      <c r="C4" s="14" t="s">
        <v>228</v>
      </c>
      <c r="D4" s="15" t="s">
        <v>395</v>
      </c>
      <c r="E4" s="13" t="s">
        <v>396</v>
      </c>
      <c r="F4" s="13" t="s">
        <v>397</v>
      </c>
      <c r="G4" s="17"/>
      <c r="H4" s="13" t="s">
        <v>398</v>
      </c>
      <c r="I4" s="17"/>
      <c r="J4" s="18" t="s">
        <v>399</v>
      </c>
      <c r="K4" s="17">
        <v>2</v>
      </c>
      <c r="L4" s="17"/>
      <c r="M4" s="17">
        <v>400</v>
      </c>
      <c r="N4" s="17"/>
      <c r="O4" s="17"/>
      <c r="P4" s="17" t="s">
        <v>366</v>
      </c>
      <c r="Q4" s="17"/>
    </row>
    <row r="5" spans="1:17" x14ac:dyDescent="0.35">
      <c r="A5" s="13" t="s">
        <v>400</v>
      </c>
      <c r="B5" s="14" t="s">
        <v>17</v>
      </c>
      <c r="C5" s="14" t="s">
        <v>348</v>
      </c>
      <c r="D5" s="15" t="s">
        <v>401</v>
      </c>
      <c r="E5" s="13" t="s">
        <v>402</v>
      </c>
      <c r="F5" s="13" t="s">
        <v>403</v>
      </c>
      <c r="G5" s="17"/>
      <c r="H5" s="13" t="s">
        <v>404</v>
      </c>
      <c r="I5" s="17"/>
      <c r="J5" s="18" t="s">
        <v>405</v>
      </c>
      <c r="K5" s="17">
        <v>2</v>
      </c>
      <c r="L5" s="17"/>
      <c r="M5" s="17">
        <v>735</v>
      </c>
      <c r="N5" s="17"/>
      <c r="O5" s="17"/>
      <c r="P5" s="17" t="s">
        <v>378</v>
      </c>
      <c r="Q5" s="17"/>
    </row>
    <row r="6" spans="1:17" x14ac:dyDescent="0.35">
      <c r="A6" s="13" t="s">
        <v>406</v>
      </c>
      <c r="B6" s="14" t="s">
        <v>17</v>
      </c>
      <c r="C6" s="14" t="s">
        <v>226</v>
      </c>
      <c r="D6" s="41" t="s">
        <v>407</v>
      </c>
      <c r="E6" s="16" t="s">
        <v>408</v>
      </c>
      <c r="F6" s="13"/>
      <c r="G6" s="17"/>
      <c r="H6" s="13" t="s">
        <v>409</v>
      </c>
      <c r="I6" s="17"/>
      <c r="J6" s="19" t="s">
        <v>382</v>
      </c>
      <c r="K6" s="17">
        <v>2</v>
      </c>
      <c r="L6" s="17"/>
      <c r="M6" s="17">
        <v>305</v>
      </c>
      <c r="N6" s="17"/>
      <c r="O6" s="17"/>
      <c r="P6" s="17" t="s">
        <v>366</v>
      </c>
      <c r="Q6" s="17"/>
    </row>
    <row r="7" spans="1:17" ht="31.5" x14ac:dyDescent="0.35">
      <c r="A7" s="13" t="s">
        <v>410</v>
      </c>
      <c r="B7" s="14" t="s">
        <v>32</v>
      </c>
      <c r="C7" s="14" t="s">
        <v>1092</v>
      </c>
      <c r="D7" s="15" t="s">
        <v>411</v>
      </c>
      <c r="E7" s="16" t="s">
        <v>412</v>
      </c>
      <c r="F7" s="13"/>
      <c r="G7" s="17" t="s">
        <v>375</v>
      </c>
      <c r="H7" s="13" t="s">
        <v>413</v>
      </c>
      <c r="I7" s="17"/>
      <c r="J7" s="19" t="s">
        <v>414</v>
      </c>
      <c r="K7" s="17">
        <v>2</v>
      </c>
      <c r="L7" s="17"/>
      <c r="M7" s="18">
        <v>250</v>
      </c>
      <c r="N7" s="17"/>
      <c r="O7" s="17"/>
      <c r="P7" s="17" t="s">
        <v>366</v>
      </c>
      <c r="Q7" s="17"/>
    </row>
    <row r="8" spans="1:17" x14ac:dyDescent="0.35">
      <c r="A8" s="13" t="s">
        <v>415</v>
      </c>
      <c r="B8" s="14" t="s">
        <v>32</v>
      </c>
      <c r="C8" s="14" t="s">
        <v>1092</v>
      </c>
      <c r="D8" s="15" t="s">
        <v>416</v>
      </c>
      <c r="E8" s="16" t="s">
        <v>417</v>
      </c>
      <c r="F8" s="13"/>
      <c r="G8" s="17"/>
      <c r="H8" s="13" t="s">
        <v>418</v>
      </c>
      <c r="I8" s="17"/>
      <c r="J8" s="13" t="s">
        <v>419</v>
      </c>
      <c r="K8" s="17">
        <v>2</v>
      </c>
      <c r="L8" s="17"/>
      <c r="M8" s="17">
        <v>400</v>
      </c>
      <c r="N8" s="17"/>
      <c r="O8" s="17"/>
      <c r="P8" s="17" t="s">
        <v>366</v>
      </c>
      <c r="Q8" s="17"/>
    </row>
    <row r="9" spans="1:17" x14ac:dyDescent="0.35">
      <c r="A9" s="13" t="s">
        <v>420</v>
      </c>
      <c r="B9" s="14" t="s">
        <v>37</v>
      </c>
      <c r="C9" s="14" t="s">
        <v>37</v>
      </c>
      <c r="D9" s="20" t="s">
        <v>421</v>
      </c>
      <c r="E9" s="16" t="s">
        <v>422</v>
      </c>
      <c r="F9" s="13"/>
      <c r="G9" s="17"/>
      <c r="H9" s="13" t="s">
        <v>423</v>
      </c>
      <c r="I9" s="17"/>
      <c r="J9" s="13" t="s">
        <v>424</v>
      </c>
      <c r="K9" s="17">
        <v>2</v>
      </c>
      <c r="L9" s="17"/>
      <c r="M9" s="17">
        <v>0</v>
      </c>
      <c r="N9" s="17"/>
      <c r="O9" s="17"/>
      <c r="P9" s="17" t="s">
        <v>366</v>
      </c>
      <c r="Q9" s="17"/>
    </row>
    <row r="10" spans="1:17" ht="47.25" x14ac:dyDescent="0.35">
      <c r="A10" s="13" t="s">
        <v>425</v>
      </c>
      <c r="B10" s="14" t="s">
        <v>19</v>
      </c>
      <c r="C10" s="14" t="s">
        <v>262</v>
      </c>
      <c r="D10" s="15" t="s">
        <v>426</v>
      </c>
      <c r="E10" s="16" t="s">
        <v>427</v>
      </c>
      <c r="F10" s="13" t="s">
        <v>428</v>
      </c>
      <c r="G10" s="17" t="s">
        <v>375</v>
      </c>
      <c r="H10" s="13" t="s">
        <v>429</v>
      </c>
      <c r="I10" s="17"/>
      <c r="J10" s="16" t="s">
        <v>430</v>
      </c>
      <c r="K10" s="17">
        <v>2</v>
      </c>
      <c r="L10" s="17"/>
      <c r="M10" s="18">
        <v>640</v>
      </c>
      <c r="N10" s="17"/>
      <c r="O10" s="17"/>
      <c r="P10" s="17" t="s">
        <v>366</v>
      </c>
      <c r="Q10" s="17"/>
    </row>
    <row r="11" spans="1:17" x14ac:dyDescent="0.35">
      <c r="A11" s="13" t="s">
        <v>431</v>
      </c>
      <c r="B11" s="14" t="s">
        <v>19</v>
      </c>
      <c r="C11" s="14" t="s">
        <v>364</v>
      </c>
      <c r="D11" s="41" t="s">
        <v>432</v>
      </c>
      <c r="E11" s="16" t="s">
        <v>433</v>
      </c>
      <c r="F11" s="13"/>
      <c r="G11" s="17"/>
      <c r="H11" s="13" t="s">
        <v>434</v>
      </c>
      <c r="I11" s="17"/>
      <c r="J11" s="18" t="s">
        <v>379</v>
      </c>
      <c r="K11" s="17">
        <v>2</v>
      </c>
      <c r="L11" s="17"/>
      <c r="M11" s="17">
        <v>315</v>
      </c>
      <c r="N11" s="17"/>
      <c r="O11" s="17"/>
      <c r="P11" s="17" t="s">
        <v>366</v>
      </c>
      <c r="Q11" s="17"/>
    </row>
    <row r="12" spans="1:17" x14ac:dyDescent="0.35">
      <c r="A12" s="16" t="s">
        <v>435</v>
      </c>
      <c r="B12" s="14" t="s">
        <v>344</v>
      </c>
      <c r="C12" s="14" t="s">
        <v>21</v>
      </c>
      <c r="D12" s="42" t="s">
        <v>436</v>
      </c>
      <c r="E12" s="16" t="s">
        <v>437</v>
      </c>
      <c r="F12" s="13" t="s">
        <v>438</v>
      </c>
      <c r="G12" s="17"/>
      <c r="H12" s="13" t="s">
        <v>439</v>
      </c>
      <c r="I12" s="17"/>
      <c r="J12" s="13" t="s">
        <v>440</v>
      </c>
      <c r="K12" s="17">
        <v>2</v>
      </c>
      <c r="L12" s="17"/>
      <c r="M12" s="17">
        <v>290</v>
      </c>
      <c r="N12" s="17"/>
      <c r="O12" s="17"/>
      <c r="P12" s="17" t="s">
        <v>366</v>
      </c>
      <c r="Q12" s="17"/>
    </row>
    <row r="13" spans="1:17" x14ac:dyDescent="0.35">
      <c r="A13" s="13" t="s">
        <v>441</v>
      </c>
      <c r="B13" s="14" t="s">
        <v>17</v>
      </c>
      <c r="C13" s="14" t="s">
        <v>183</v>
      </c>
      <c r="D13" s="41" t="s">
        <v>442</v>
      </c>
      <c r="E13" s="16" t="s">
        <v>443</v>
      </c>
      <c r="F13" s="13" t="s">
        <v>444</v>
      </c>
      <c r="G13" s="17" t="s">
        <v>375</v>
      </c>
      <c r="H13" s="13" t="s">
        <v>445</v>
      </c>
      <c r="I13" s="17"/>
      <c r="J13" s="13" t="s">
        <v>446</v>
      </c>
      <c r="K13" s="17">
        <v>2</v>
      </c>
      <c r="L13" s="17"/>
      <c r="M13" s="18">
        <v>350</v>
      </c>
      <c r="N13" s="17"/>
      <c r="O13" s="17"/>
      <c r="P13" s="17" t="s">
        <v>366</v>
      </c>
      <c r="Q13" s="17"/>
    </row>
    <row r="14" spans="1:17" ht="47.25" x14ac:dyDescent="0.35">
      <c r="A14" s="13" t="s">
        <v>447</v>
      </c>
      <c r="B14" s="14" t="s">
        <v>17</v>
      </c>
      <c r="C14" s="14" t="s">
        <v>350</v>
      </c>
      <c r="D14" s="41" t="s">
        <v>448</v>
      </c>
      <c r="E14" s="16" t="s">
        <v>449</v>
      </c>
      <c r="F14" s="13"/>
      <c r="G14" s="17"/>
      <c r="H14" s="13" t="s">
        <v>450</v>
      </c>
      <c r="I14" s="17"/>
      <c r="J14" s="19" t="s">
        <v>451</v>
      </c>
      <c r="K14" s="17">
        <v>2</v>
      </c>
      <c r="L14" s="17"/>
      <c r="M14" s="17">
        <v>510</v>
      </c>
      <c r="N14" s="17"/>
      <c r="O14" s="17"/>
      <c r="P14" s="17" t="s">
        <v>366</v>
      </c>
      <c r="Q14" s="17"/>
    </row>
    <row r="15" spans="1:17" x14ac:dyDescent="0.35">
      <c r="A15" s="13" t="s">
        <v>452</v>
      </c>
      <c r="B15" s="14" t="s">
        <v>17</v>
      </c>
      <c r="C15" s="14" t="s">
        <v>358</v>
      </c>
      <c r="D15" s="15" t="s">
        <v>453</v>
      </c>
      <c r="E15" s="16" t="s">
        <v>454</v>
      </c>
      <c r="F15" s="13"/>
      <c r="G15" s="17" t="s">
        <v>375</v>
      </c>
      <c r="H15" s="13" t="s">
        <v>455</v>
      </c>
      <c r="I15" s="17"/>
      <c r="J15" s="18" t="s">
        <v>456</v>
      </c>
      <c r="K15" s="17">
        <v>2</v>
      </c>
      <c r="L15" s="17"/>
      <c r="M15" s="18">
        <v>375</v>
      </c>
      <c r="N15" s="17"/>
      <c r="O15" s="17"/>
      <c r="P15" s="17" t="s">
        <v>366</v>
      </c>
      <c r="Q15" s="17"/>
    </row>
    <row r="16" spans="1:17" x14ac:dyDescent="0.35">
      <c r="A16" s="13" t="s">
        <v>457</v>
      </c>
      <c r="B16" s="14" t="s">
        <v>22</v>
      </c>
      <c r="C16" s="14" t="s">
        <v>184</v>
      </c>
      <c r="D16" s="15" t="s">
        <v>458</v>
      </c>
      <c r="E16" s="16" t="s">
        <v>459</v>
      </c>
      <c r="F16" s="13" t="s">
        <v>460</v>
      </c>
      <c r="G16" s="17"/>
      <c r="H16" s="13" t="s">
        <v>461</v>
      </c>
      <c r="I16" s="17"/>
      <c r="J16" s="18" t="s">
        <v>462</v>
      </c>
      <c r="K16" s="17">
        <v>2</v>
      </c>
      <c r="L16" s="17"/>
      <c r="M16" s="17">
        <v>390</v>
      </c>
      <c r="N16" s="17"/>
      <c r="O16" s="17"/>
      <c r="P16" s="17" t="s">
        <v>366</v>
      </c>
      <c r="Q16" s="17"/>
    </row>
    <row r="17" spans="1:17" x14ac:dyDescent="0.35">
      <c r="A17" s="13" t="s">
        <v>463</v>
      </c>
      <c r="B17" s="14" t="s">
        <v>28</v>
      </c>
      <c r="C17" s="14" t="s">
        <v>47</v>
      </c>
      <c r="D17" s="41" t="s">
        <v>464</v>
      </c>
      <c r="E17" s="16" t="s">
        <v>465</v>
      </c>
      <c r="F17" s="13" t="s">
        <v>466</v>
      </c>
      <c r="G17" s="17" t="s">
        <v>375</v>
      </c>
      <c r="H17" s="13" t="s">
        <v>467</v>
      </c>
      <c r="I17" s="17"/>
      <c r="J17" s="13" t="s">
        <v>468</v>
      </c>
      <c r="K17" s="17">
        <v>2</v>
      </c>
      <c r="L17" s="17"/>
      <c r="M17" s="18">
        <v>440</v>
      </c>
      <c r="N17" s="17"/>
      <c r="O17" s="17"/>
      <c r="P17" s="17" t="s">
        <v>366</v>
      </c>
      <c r="Q17" s="17"/>
    </row>
    <row r="18" spans="1:17" x14ac:dyDescent="0.35">
      <c r="A18" s="13" t="s">
        <v>469</v>
      </c>
      <c r="B18" s="14" t="s">
        <v>19</v>
      </c>
      <c r="C18" s="14" t="s">
        <v>262</v>
      </c>
      <c r="D18" s="15" t="s">
        <v>470</v>
      </c>
      <c r="E18" s="16" t="s">
        <v>471</v>
      </c>
      <c r="F18" s="13"/>
      <c r="G18" s="17"/>
      <c r="H18" s="13" t="s">
        <v>472</v>
      </c>
      <c r="I18" s="17"/>
      <c r="J18" s="16" t="s">
        <v>473</v>
      </c>
      <c r="K18" s="17">
        <v>2</v>
      </c>
      <c r="L18" s="17"/>
      <c r="M18" s="17">
        <v>440</v>
      </c>
      <c r="N18" s="17"/>
      <c r="O18" s="17"/>
      <c r="P18" s="17" t="s">
        <v>366</v>
      </c>
      <c r="Q18" s="17"/>
    </row>
    <row r="19" spans="1:17" x14ac:dyDescent="0.35">
      <c r="A19" s="13" t="s">
        <v>474</v>
      </c>
      <c r="B19" s="14" t="s">
        <v>17</v>
      </c>
      <c r="C19" s="14" t="s">
        <v>1089</v>
      </c>
      <c r="D19" s="15" t="s">
        <v>475</v>
      </c>
      <c r="E19" s="13" t="s">
        <v>476</v>
      </c>
      <c r="F19" s="13"/>
      <c r="G19" s="17" t="s">
        <v>375</v>
      </c>
      <c r="H19" s="13" t="s">
        <v>477</v>
      </c>
      <c r="I19" s="17"/>
      <c r="J19" s="13" t="s">
        <v>478</v>
      </c>
      <c r="K19" s="17">
        <v>2</v>
      </c>
      <c r="L19" s="17"/>
      <c r="M19" s="17">
        <v>485</v>
      </c>
      <c r="N19" s="17"/>
      <c r="O19" s="17"/>
      <c r="P19" s="17" t="s">
        <v>366</v>
      </c>
      <c r="Q19" s="17"/>
    </row>
    <row r="20" spans="1:17" x14ac:dyDescent="0.35">
      <c r="A20" s="13" t="s">
        <v>479</v>
      </c>
      <c r="B20" s="14" t="s">
        <v>30</v>
      </c>
      <c r="C20" s="14" t="s">
        <v>30</v>
      </c>
      <c r="D20" s="20" t="s">
        <v>480</v>
      </c>
      <c r="E20" s="16" t="s">
        <v>481</v>
      </c>
      <c r="F20" s="13"/>
      <c r="G20" s="17"/>
      <c r="H20" s="13" t="s">
        <v>482</v>
      </c>
      <c r="I20" s="17"/>
      <c r="J20" s="13" t="s">
        <v>483</v>
      </c>
      <c r="K20" s="17">
        <v>2</v>
      </c>
      <c r="L20" s="17"/>
      <c r="M20" s="17">
        <v>340</v>
      </c>
      <c r="N20" s="17"/>
      <c r="O20" s="17"/>
      <c r="P20" s="17" t="s">
        <v>366</v>
      </c>
      <c r="Q20" s="17"/>
    </row>
    <row r="21" spans="1:17" ht="47.25" x14ac:dyDescent="0.35">
      <c r="A21" s="13" t="s">
        <v>484</v>
      </c>
      <c r="B21" s="14" t="s">
        <v>19</v>
      </c>
      <c r="C21" s="14" t="s">
        <v>260</v>
      </c>
      <c r="D21" s="15" t="s">
        <v>485</v>
      </c>
      <c r="E21" s="16" t="s">
        <v>486</v>
      </c>
      <c r="F21" s="13"/>
      <c r="G21" s="17" t="s">
        <v>375</v>
      </c>
      <c r="H21" s="13" t="s">
        <v>487</v>
      </c>
      <c r="I21" s="17"/>
      <c r="J21" s="16" t="s">
        <v>488</v>
      </c>
      <c r="K21" s="17">
        <v>2</v>
      </c>
      <c r="L21" s="17"/>
      <c r="M21" s="17">
        <v>810</v>
      </c>
      <c r="N21" s="17"/>
      <c r="O21" s="17"/>
      <c r="P21" s="17" t="s">
        <v>366</v>
      </c>
      <c r="Q21" s="17"/>
    </row>
    <row r="22" spans="1:17" x14ac:dyDescent="0.35">
      <c r="A22" s="13" t="s">
        <v>489</v>
      </c>
      <c r="B22" s="14" t="s">
        <v>17</v>
      </c>
      <c r="C22" s="14" t="s">
        <v>350</v>
      </c>
      <c r="D22" s="15" t="s">
        <v>490</v>
      </c>
      <c r="E22" s="13" t="s">
        <v>491</v>
      </c>
      <c r="F22" s="13" t="s">
        <v>492</v>
      </c>
      <c r="G22" s="17"/>
      <c r="H22" s="13" t="s">
        <v>493</v>
      </c>
      <c r="I22" s="17"/>
      <c r="J22" s="18" t="s">
        <v>494</v>
      </c>
      <c r="K22" s="17">
        <v>2</v>
      </c>
      <c r="L22" s="17"/>
      <c r="M22" s="17">
        <v>380</v>
      </c>
      <c r="N22" s="17"/>
      <c r="O22" s="17"/>
      <c r="P22" s="17" t="s">
        <v>366</v>
      </c>
      <c r="Q22" s="17"/>
    </row>
    <row r="23" spans="1:17" x14ac:dyDescent="0.35">
      <c r="A23" s="13" t="s">
        <v>495</v>
      </c>
      <c r="B23" s="14" t="s">
        <v>18</v>
      </c>
      <c r="C23" s="14" t="s">
        <v>16</v>
      </c>
      <c r="D23" s="15" t="s">
        <v>496</v>
      </c>
      <c r="E23" s="16" t="s">
        <v>497</v>
      </c>
      <c r="F23" s="13" t="s">
        <v>498</v>
      </c>
      <c r="G23" s="17" t="s">
        <v>375</v>
      </c>
      <c r="H23" s="13" t="s">
        <v>499</v>
      </c>
      <c r="I23" s="17"/>
      <c r="J23" s="13" t="s">
        <v>377</v>
      </c>
      <c r="K23" s="17">
        <v>2</v>
      </c>
      <c r="L23" s="17"/>
      <c r="M23" s="18">
        <v>400</v>
      </c>
      <c r="N23" s="17"/>
      <c r="O23" s="17"/>
      <c r="P23" s="17" t="s">
        <v>366</v>
      </c>
      <c r="Q23" s="17"/>
    </row>
    <row r="24" spans="1:17" x14ac:dyDescent="0.35">
      <c r="A24" s="13" t="s">
        <v>500</v>
      </c>
      <c r="B24" s="14" t="s">
        <v>196</v>
      </c>
      <c r="C24" s="14" t="s">
        <v>1094</v>
      </c>
      <c r="D24" s="15" t="s">
        <v>501</v>
      </c>
      <c r="E24" s="16" t="s">
        <v>502</v>
      </c>
      <c r="F24" s="13"/>
      <c r="G24" s="17"/>
      <c r="H24" s="13" t="s">
        <v>503</v>
      </c>
      <c r="I24" s="17"/>
      <c r="J24" s="18" t="s">
        <v>504</v>
      </c>
      <c r="K24" s="17">
        <v>2</v>
      </c>
      <c r="L24" s="17"/>
      <c r="M24" s="17">
        <v>590</v>
      </c>
      <c r="N24" s="17"/>
      <c r="O24" s="17"/>
      <c r="P24" s="17" t="s">
        <v>366</v>
      </c>
      <c r="Q24" s="17"/>
    </row>
    <row r="25" spans="1:17" x14ac:dyDescent="0.35">
      <c r="A25" s="13" t="s">
        <v>505</v>
      </c>
      <c r="B25" s="14" t="s">
        <v>35</v>
      </c>
      <c r="C25" s="3" t="s">
        <v>299</v>
      </c>
      <c r="D25" s="41" t="s">
        <v>506</v>
      </c>
      <c r="E25" s="16" t="s">
        <v>507</v>
      </c>
      <c r="F25" s="13" t="s">
        <v>508</v>
      </c>
      <c r="G25" s="17" t="s">
        <v>375</v>
      </c>
      <c r="H25" s="13" t="s">
        <v>509</v>
      </c>
      <c r="I25" s="17"/>
      <c r="J25" s="16" t="s">
        <v>510</v>
      </c>
      <c r="K25" s="17">
        <v>2</v>
      </c>
      <c r="L25" s="17"/>
      <c r="M25" s="18">
        <v>0</v>
      </c>
      <c r="N25" s="17"/>
      <c r="O25" s="17"/>
      <c r="P25" s="17" t="s">
        <v>366</v>
      </c>
      <c r="Q25" s="17"/>
    </row>
    <row r="26" spans="1:17" x14ac:dyDescent="0.35">
      <c r="A26" s="13" t="s">
        <v>511</v>
      </c>
      <c r="B26" s="14" t="s">
        <v>22</v>
      </c>
      <c r="C26" s="14" t="s">
        <v>184</v>
      </c>
      <c r="D26" s="15" t="s">
        <v>512</v>
      </c>
      <c r="E26" s="16" t="s">
        <v>513</v>
      </c>
      <c r="F26" s="13"/>
      <c r="G26" s="17"/>
      <c r="H26" s="13" t="s">
        <v>514</v>
      </c>
      <c r="I26" s="17"/>
      <c r="J26" s="18" t="s">
        <v>377</v>
      </c>
      <c r="K26" s="17">
        <v>2</v>
      </c>
      <c r="L26" s="17"/>
      <c r="M26" s="17">
        <v>410</v>
      </c>
      <c r="N26" s="17"/>
      <c r="O26" s="17"/>
      <c r="P26" s="17" t="s">
        <v>366</v>
      </c>
      <c r="Q26" s="17"/>
    </row>
    <row r="27" spans="1:17" x14ac:dyDescent="0.35">
      <c r="A27" s="13" t="s">
        <v>515</v>
      </c>
      <c r="B27" s="14" t="s">
        <v>18</v>
      </c>
      <c r="C27" s="14" t="s">
        <v>352</v>
      </c>
      <c r="D27" s="41" t="s">
        <v>516</v>
      </c>
      <c r="E27" s="16" t="s">
        <v>517</v>
      </c>
      <c r="F27" s="13"/>
      <c r="G27" s="17" t="s">
        <v>375</v>
      </c>
      <c r="H27" s="13" t="s">
        <v>518</v>
      </c>
      <c r="I27" s="17"/>
      <c r="J27" s="19" t="s">
        <v>504</v>
      </c>
      <c r="K27" s="17">
        <v>2</v>
      </c>
      <c r="L27" s="17"/>
      <c r="M27" s="17">
        <v>400</v>
      </c>
      <c r="N27" s="17"/>
      <c r="O27" s="17"/>
      <c r="P27" s="17" t="s">
        <v>366</v>
      </c>
      <c r="Q27" s="17"/>
    </row>
    <row r="28" spans="1:17" x14ac:dyDescent="0.35">
      <c r="A28" s="13" t="s">
        <v>519</v>
      </c>
      <c r="B28" s="14" t="s">
        <v>17</v>
      </c>
      <c r="C28" s="14" t="s">
        <v>183</v>
      </c>
      <c r="D28" s="15" t="s">
        <v>520</v>
      </c>
      <c r="E28" s="13" t="s">
        <v>521</v>
      </c>
      <c r="F28" s="13" t="s">
        <v>522</v>
      </c>
      <c r="G28" s="17" t="s">
        <v>375</v>
      </c>
      <c r="H28" s="13" t="s">
        <v>523</v>
      </c>
      <c r="I28" s="17"/>
      <c r="J28" s="13" t="s">
        <v>524</v>
      </c>
      <c r="K28" s="17">
        <v>2</v>
      </c>
      <c r="L28" s="17"/>
      <c r="M28" s="18">
        <v>770</v>
      </c>
      <c r="N28" s="17"/>
      <c r="O28" s="17"/>
      <c r="P28" s="17" t="s">
        <v>366</v>
      </c>
      <c r="Q28" s="17"/>
    </row>
    <row r="29" spans="1:17" x14ac:dyDescent="0.35">
      <c r="A29" s="13" t="s">
        <v>525</v>
      </c>
      <c r="B29" s="14" t="s">
        <v>19</v>
      </c>
      <c r="C29" s="14" t="s">
        <v>261</v>
      </c>
      <c r="D29" s="15" t="s">
        <v>526</v>
      </c>
      <c r="E29" s="16" t="s">
        <v>527</v>
      </c>
      <c r="F29" s="13"/>
      <c r="G29" s="17" t="s">
        <v>375</v>
      </c>
      <c r="H29" s="13" t="s">
        <v>528</v>
      </c>
      <c r="I29" s="17"/>
      <c r="J29" s="18" t="s">
        <v>377</v>
      </c>
      <c r="K29" s="17">
        <v>2</v>
      </c>
      <c r="L29" s="17"/>
      <c r="M29" s="17">
        <v>410</v>
      </c>
      <c r="N29" s="17"/>
      <c r="O29" s="17"/>
      <c r="P29" s="17" t="s">
        <v>366</v>
      </c>
      <c r="Q29" s="17"/>
    </row>
    <row r="30" spans="1:17" x14ac:dyDescent="0.35">
      <c r="A30" s="13" t="s">
        <v>529</v>
      </c>
      <c r="B30" s="14" t="s">
        <v>17</v>
      </c>
      <c r="C30" s="14" t="s">
        <v>244</v>
      </c>
      <c r="D30" s="15" t="s">
        <v>530</v>
      </c>
      <c r="E30" s="13" t="s">
        <v>531</v>
      </c>
      <c r="F30" s="13"/>
      <c r="G30" s="17"/>
      <c r="H30" s="13" t="s">
        <v>532</v>
      </c>
      <c r="I30" s="17"/>
      <c r="J30" s="13" t="s">
        <v>533</v>
      </c>
      <c r="K30" s="17">
        <v>2</v>
      </c>
      <c r="L30" s="17"/>
      <c r="M30" s="17">
        <v>400</v>
      </c>
      <c r="N30" s="17"/>
      <c r="O30" s="17"/>
      <c r="P30" s="17" t="s">
        <v>366</v>
      </c>
      <c r="Q30" s="17"/>
    </row>
    <row r="31" spans="1:17" x14ac:dyDescent="0.35">
      <c r="A31" s="13" t="s">
        <v>534</v>
      </c>
      <c r="B31" s="14" t="s">
        <v>17</v>
      </c>
      <c r="C31" s="14" t="s">
        <v>255</v>
      </c>
      <c r="D31" s="15" t="s">
        <v>535</v>
      </c>
      <c r="E31" s="16" t="s">
        <v>536</v>
      </c>
      <c r="F31" s="13"/>
      <c r="G31" s="17" t="s">
        <v>375</v>
      </c>
      <c r="H31" s="13" t="s">
        <v>537</v>
      </c>
      <c r="I31" s="17"/>
      <c r="J31" s="13" t="s">
        <v>538</v>
      </c>
      <c r="K31" s="17">
        <v>2</v>
      </c>
      <c r="L31" s="17"/>
      <c r="M31" s="18">
        <v>410</v>
      </c>
      <c r="N31" s="17"/>
      <c r="O31" s="17"/>
      <c r="P31" s="17" t="s">
        <v>366</v>
      </c>
      <c r="Q31" s="17"/>
    </row>
    <row r="32" spans="1:17" x14ac:dyDescent="0.35">
      <c r="A32" s="13" t="s">
        <v>539</v>
      </c>
      <c r="B32" s="14" t="s">
        <v>33</v>
      </c>
      <c r="C32" s="14" t="s">
        <v>85</v>
      </c>
      <c r="D32" s="15" t="s">
        <v>540</v>
      </c>
      <c r="E32" s="16" t="s">
        <v>541</v>
      </c>
      <c r="F32" s="13"/>
      <c r="G32" s="17"/>
      <c r="H32" s="13" t="s">
        <v>542</v>
      </c>
      <c r="I32" s="17"/>
      <c r="J32" s="19" t="s">
        <v>379</v>
      </c>
      <c r="K32" s="17">
        <v>2</v>
      </c>
      <c r="L32" s="17"/>
      <c r="M32" s="17">
        <v>395</v>
      </c>
      <c r="N32" s="17"/>
      <c r="O32" s="17"/>
      <c r="P32" s="17" t="s">
        <v>366</v>
      </c>
      <c r="Q32" s="17"/>
    </row>
    <row r="33" spans="1:17" ht="31.5" x14ac:dyDescent="0.35">
      <c r="A33" s="13" t="s">
        <v>543</v>
      </c>
      <c r="B33" s="14" t="s">
        <v>17</v>
      </c>
      <c r="C33" s="14" t="s">
        <v>226</v>
      </c>
      <c r="D33" s="41" t="s">
        <v>544</v>
      </c>
      <c r="E33" s="16" t="s">
        <v>545</v>
      </c>
      <c r="F33" s="13"/>
      <c r="G33" s="17" t="s">
        <v>375</v>
      </c>
      <c r="H33" s="13" t="s">
        <v>546</v>
      </c>
      <c r="I33" s="17"/>
      <c r="J33" s="19" t="s">
        <v>547</v>
      </c>
      <c r="K33" s="17">
        <v>2</v>
      </c>
      <c r="L33" s="17"/>
      <c r="M33" s="18">
        <v>380</v>
      </c>
      <c r="N33" s="17"/>
      <c r="O33" s="17"/>
      <c r="P33" s="17" t="s">
        <v>366</v>
      </c>
      <c r="Q33" s="17"/>
    </row>
    <row r="34" spans="1:17" ht="31.5" x14ac:dyDescent="0.35">
      <c r="A34" s="13" t="s">
        <v>548</v>
      </c>
      <c r="B34" s="14" t="s">
        <v>17</v>
      </c>
      <c r="C34" s="14" t="s">
        <v>226</v>
      </c>
      <c r="D34" s="15" t="s">
        <v>549</v>
      </c>
      <c r="E34" s="16" t="s">
        <v>550</v>
      </c>
      <c r="F34" s="13"/>
      <c r="G34" s="17"/>
      <c r="H34" s="13" t="s">
        <v>551</v>
      </c>
      <c r="I34" s="17"/>
      <c r="J34" s="19" t="s">
        <v>552</v>
      </c>
      <c r="K34" s="17">
        <v>2</v>
      </c>
      <c r="L34" s="17"/>
      <c r="M34" s="17">
        <v>700</v>
      </c>
      <c r="N34" s="17"/>
      <c r="O34" s="17"/>
      <c r="P34" s="17" t="s">
        <v>366</v>
      </c>
      <c r="Q34" s="17"/>
    </row>
    <row r="35" spans="1:17" x14ac:dyDescent="0.35">
      <c r="A35" s="13" t="s">
        <v>553</v>
      </c>
      <c r="B35" s="14" t="s">
        <v>17</v>
      </c>
      <c r="C35" s="14" t="s">
        <v>226</v>
      </c>
      <c r="D35" s="15" t="s">
        <v>554</v>
      </c>
      <c r="E35" s="13" t="s">
        <v>555</v>
      </c>
      <c r="F35" s="13"/>
      <c r="G35" s="17" t="s">
        <v>375</v>
      </c>
      <c r="H35" s="13" t="s">
        <v>556</v>
      </c>
      <c r="I35" s="17"/>
      <c r="J35" s="13" t="s">
        <v>557</v>
      </c>
      <c r="K35" s="17">
        <v>2</v>
      </c>
      <c r="L35" s="17"/>
      <c r="M35" s="17">
        <v>1330</v>
      </c>
      <c r="N35" s="17"/>
      <c r="O35" s="17"/>
      <c r="P35" s="17" t="s">
        <v>366</v>
      </c>
      <c r="Q35" s="17"/>
    </row>
    <row r="36" spans="1:17" x14ac:dyDescent="0.35">
      <c r="A36" s="13" t="s">
        <v>558</v>
      </c>
      <c r="B36" s="14" t="s">
        <v>17</v>
      </c>
      <c r="C36" s="14" t="s">
        <v>164</v>
      </c>
      <c r="D36" s="15" t="s">
        <v>559</v>
      </c>
      <c r="E36" s="13" t="s">
        <v>560</v>
      </c>
      <c r="F36" s="13" t="s">
        <v>561</v>
      </c>
      <c r="G36" s="17"/>
      <c r="H36" s="13" t="s">
        <v>562</v>
      </c>
      <c r="I36" s="17"/>
      <c r="J36" s="18" t="s">
        <v>563</v>
      </c>
      <c r="K36" s="17">
        <v>2</v>
      </c>
      <c r="L36" s="17"/>
      <c r="M36" s="17">
        <v>0</v>
      </c>
      <c r="N36" s="17"/>
      <c r="O36" s="17"/>
      <c r="P36" s="17" t="s">
        <v>366</v>
      </c>
      <c r="Q36" s="36"/>
    </row>
    <row r="37" spans="1:17" x14ac:dyDescent="0.35">
      <c r="A37" s="13" t="s">
        <v>564</v>
      </c>
      <c r="B37" s="14" t="s">
        <v>17</v>
      </c>
      <c r="C37" s="14" t="s">
        <v>226</v>
      </c>
      <c r="D37" s="15" t="s">
        <v>565</v>
      </c>
      <c r="E37" s="16" t="s">
        <v>566</v>
      </c>
      <c r="F37" s="13"/>
      <c r="G37" s="17"/>
      <c r="H37" s="13" t="s">
        <v>567</v>
      </c>
      <c r="I37" s="17"/>
      <c r="J37" s="18" t="s">
        <v>379</v>
      </c>
      <c r="K37" s="17">
        <v>2</v>
      </c>
      <c r="L37" s="17"/>
      <c r="M37" s="17">
        <v>75</v>
      </c>
      <c r="N37" s="17"/>
      <c r="O37" s="17"/>
      <c r="P37" s="17" t="s">
        <v>366</v>
      </c>
      <c r="Q37" s="17"/>
    </row>
    <row r="38" spans="1:17" ht="31.5" x14ac:dyDescent="0.35">
      <c r="A38" s="13" t="s">
        <v>568</v>
      </c>
      <c r="B38" s="14" t="s">
        <v>18</v>
      </c>
      <c r="C38" s="14" t="s">
        <v>328</v>
      </c>
      <c r="D38" s="41" t="s">
        <v>569</v>
      </c>
      <c r="E38" s="16" t="s">
        <v>570</v>
      </c>
      <c r="F38" s="13" t="s">
        <v>571</v>
      </c>
      <c r="G38" s="17" t="s">
        <v>375</v>
      </c>
      <c r="H38" s="13" t="s">
        <v>572</v>
      </c>
      <c r="I38" s="17"/>
      <c r="J38" s="19" t="s">
        <v>573</v>
      </c>
      <c r="K38" s="17">
        <v>2</v>
      </c>
      <c r="L38" s="17"/>
      <c r="M38" s="18">
        <v>350</v>
      </c>
      <c r="N38" s="17"/>
      <c r="O38" s="17"/>
      <c r="P38" s="17" t="s">
        <v>366</v>
      </c>
      <c r="Q38" s="17"/>
    </row>
    <row r="39" spans="1:17" x14ac:dyDescent="0.35">
      <c r="A39" s="13" t="s">
        <v>574</v>
      </c>
      <c r="B39" s="14" t="s">
        <v>37</v>
      </c>
      <c r="C39" s="14" t="s">
        <v>150</v>
      </c>
      <c r="D39" s="15" t="s">
        <v>575</v>
      </c>
      <c r="E39" s="16" t="s">
        <v>576</v>
      </c>
      <c r="F39" s="13" t="s">
        <v>577</v>
      </c>
      <c r="G39" s="17"/>
      <c r="H39" s="13" t="s">
        <v>578</v>
      </c>
      <c r="I39" s="17"/>
      <c r="J39" s="18" t="s">
        <v>579</v>
      </c>
      <c r="K39" s="17">
        <v>2</v>
      </c>
      <c r="L39" s="17"/>
      <c r="M39" s="17">
        <v>330</v>
      </c>
      <c r="N39" s="17"/>
      <c r="O39" s="17"/>
      <c r="P39" s="17" t="s">
        <v>366</v>
      </c>
      <c r="Q39" s="17"/>
    </row>
    <row r="40" spans="1:17" ht="31.5" x14ac:dyDescent="0.35">
      <c r="A40" s="13" t="s">
        <v>580</v>
      </c>
      <c r="B40" s="14" t="s">
        <v>17</v>
      </c>
      <c r="C40" s="14" t="s">
        <v>183</v>
      </c>
      <c r="D40" s="41" t="s">
        <v>581</v>
      </c>
      <c r="E40" s="16" t="s">
        <v>582</v>
      </c>
      <c r="F40" s="13" t="s">
        <v>583</v>
      </c>
      <c r="G40" s="17" t="s">
        <v>375</v>
      </c>
      <c r="H40" s="13" t="s">
        <v>584</v>
      </c>
      <c r="I40" s="17"/>
      <c r="J40" s="19" t="s">
        <v>585</v>
      </c>
      <c r="K40" s="17">
        <v>2</v>
      </c>
      <c r="L40" s="17"/>
      <c r="M40" s="18">
        <v>660</v>
      </c>
      <c r="N40" s="17"/>
      <c r="O40" s="17"/>
      <c r="P40" s="17" t="s">
        <v>366</v>
      </c>
      <c r="Q40" s="21"/>
    </row>
    <row r="41" spans="1:17" x14ac:dyDescent="0.35">
      <c r="A41" s="13" t="s">
        <v>586</v>
      </c>
      <c r="B41" s="14" t="s">
        <v>17</v>
      </c>
      <c r="C41" s="14" t="s">
        <v>1090</v>
      </c>
      <c r="D41" s="15" t="s">
        <v>587</v>
      </c>
      <c r="E41" s="13" t="s">
        <v>588</v>
      </c>
      <c r="F41" s="13" t="s">
        <v>589</v>
      </c>
      <c r="G41" s="17"/>
      <c r="H41" s="13" t="s">
        <v>590</v>
      </c>
      <c r="I41" s="17"/>
      <c r="J41" s="18" t="s">
        <v>591</v>
      </c>
      <c r="K41" s="17">
        <v>2</v>
      </c>
      <c r="L41" s="17"/>
      <c r="M41" s="17">
        <v>400</v>
      </c>
      <c r="N41" s="17"/>
      <c r="O41" s="17"/>
      <c r="P41" s="17" t="s">
        <v>366</v>
      </c>
      <c r="Q41" s="17"/>
    </row>
    <row r="42" spans="1:17" x14ac:dyDescent="0.35">
      <c r="A42" s="13" t="s">
        <v>592</v>
      </c>
      <c r="B42" s="14" t="s">
        <v>22</v>
      </c>
      <c r="C42" s="14" t="s">
        <v>139</v>
      </c>
      <c r="D42" s="15" t="s">
        <v>593</v>
      </c>
      <c r="E42" s="16" t="s">
        <v>594</v>
      </c>
      <c r="F42" s="13"/>
      <c r="G42" s="17" t="s">
        <v>375</v>
      </c>
      <c r="H42" s="13" t="s">
        <v>595</v>
      </c>
      <c r="I42" s="17"/>
      <c r="J42" s="18" t="s">
        <v>596</v>
      </c>
      <c r="K42" s="17">
        <v>2</v>
      </c>
      <c r="L42" s="17"/>
      <c r="M42" s="18">
        <v>250</v>
      </c>
      <c r="N42" s="17"/>
      <c r="O42" s="17"/>
      <c r="P42" s="17" t="s">
        <v>366</v>
      </c>
      <c r="Q42" s="21"/>
    </row>
    <row r="43" spans="1:17" x14ac:dyDescent="0.35">
      <c r="A43" s="13" t="s">
        <v>597</v>
      </c>
      <c r="B43" s="14" t="s">
        <v>17</v>
      </c>
      <c r="C43" s="14" t="s">
        <v>231</v>
      </c>
      <c r="D43" s="15" t="s">
        <v>598</v>
      </c>
      <c r="E43" s="16" t="s">
        <v>599</v>
      </c>
      <c r="F43" s="13"/>
      <c r="G43" s="17"/>
      <c r="H43" s="13" t="s">
        <v>600</v>
      </c>
      <c r="I43" s="17"/>
      <c r="J43" s="18" t="s">
        <v>374</v>
      </c>
      <c r="K43" s="17">
        <v>2</v>
      </c>
      <c r="L43" s="17"/>
      <c r="M43" s="17">
        <v>400</v>
      </c>
      <c r="N43" s="17"/>
      <c r="O43" s="17"/>
      <c r="P43" s="17" t="s">
        <v>366</v>
      </c>
      <c r="Q43" s="17"/>
    </row>
    <row r="44" spans="1:17" x14ac:dyDescent="0.35">
      <c r="A44" s="13" t="s">
        <v>601</v>
      </c>
      <c r="B44" s="14" t="s">
        <v>25</v>
      </c>
      <c r="C44" s="14" t="s">
        <v>61</v>
      </c>
      <c r="D44" s="15" t="s">
        <v>602</v>
      </c>
      <c r="E44" s="16" t="s">
        <v>603</v>
      </c>
      <c r="F44" s="13"/>
      <c r="G44" s="17"/>
      <c r="H44" s="13" t="s">
        <v>604</v>
      </c>
      <c r="I44" s="17"/>
      <c r="J44" s="18" t="s">
        <v>605</v>
      </c>
      <c r="K44" s="17">
        <v>2</v>
      </c>
      <c r="L44" s="17"/>
      <c r="M44" s="17">
        <v>400</v>
      </c>
      <c r="N44" s="17"/>
      <c r="O44" s="17"/>
      <c r="P44" s="17" t="s">
        <v>366</v>
      </c>
      <c r="Q44" s="17"/>
    </row>
    <row r="45" spans="1:17" x14ac:dyDescent="0.35">
      <c r="A45" s="13" t="s">
        <v>606</v>
      </c>
      <c r="B45" s="14" t="s">
        <v>37</v>
      </c>
      <c r="C45" s="14" t="s">
        <v>150</v>
      </c>
      <c r="D45" s="15" t="s">
        <v>607</v>
      </c>
      <c r="E45" s="16" t="s">
        <v>608</v>
      </c>
      <c r="F45" s="13"/>
      <c r="G45" s="17" t="s">
        <v>375</v>
      </c>
      <c r="H45" s="13" t="s">
        <v>609</v>
      </c>
      <c r="I45" s="17"/>
      <c r="J45" s="16" t="s">
        <v>610</v>
      </c>
      <c r="K45" s="17">
        <v>2</v>
      </c>
      <c r="L45" s="17"/>
      <c r="M45" s="18">
        <v>700</v>
      </c>
      <c r="N45" s="17"/>
      <c r="O45" s="17"/>
      <c r="P45" s="17" t="s">
        <v>366</v>
      </c>
      <c r="Q45" s="17"/>
    </row>
    <row r="46" spans="1:17" ht="31.5" x14ac:dyDescent="0.35">
      <c r="A46" s="13" t="s">
        <v>611</v>
      </c>
      <c r="B46" s="14" t="s">
        <v>17</v>
      </c>
      <c r="C46" s="14" t="s">
        <v>228</v>
      </c>
      <c r="D46" s="41" t="s">
        <v>612</v>
      </c>
      <c r="E46" s="16" t="s">
        <v>613</v>
      </c>
      <c r="F46" s="13" t="s">
        <v>614</v>
      </c>
      <c r="G46" s="17"/>
      <c r="H46" s="13" t="s">
        <v>615</v>
      </c>
      <c r="I46" s="17"/>
      <c r="J46" s="19" t="s">
        <v>616</v>
      </c>
      <c r="K46" s="17">
        <v>2</v>
      </c>
      <c r="L46" s="17"/>
      <c r="M46" s="17">
        <v>0</v>
      </c>
      <c r="N46" s="17"/>
      <c r="O46" s="17"/>
      <c r="P46" s="17" t="s">
        <v>366</v>
      </c>
      <c r="Q46" s="17"/>
    </row>
    <row r="47" spans="1:17" x14ac:dyDescent="0.35">
      <c r="A47" s="13" t="s">
        <v>617</v>
      </c>
      <c r="B47" s="14" t="s">
        <v>23</v>
      </c>
      <c r="C47" s="14" t="s">
        <v>124</v>
      </c>
      <c r="D47" s="41" t="s">
        <v>618</v>
      </c>
      <c r="E47" s="16" t="s">
        <v>619</v>
      </c>
      <c r="F47" s="13" t="s">
        <v>620</v>
      </c>
      <c r="G47" s="17" t="s">
        <v>375</v>
      </c>
      <c r="H47" s="13" t="s">
        <v>621</v>
      </c>
      <c r="I47" s="17"/>
      <c r="J47" s="16" t="s">
        <v>622</v>
      </c>
      <c r="K47" s="17">
        <v>2</v>
      </c>
      <c r="L47" s="17"/>
      <c r="M47" s="18">
        <v>0</v>
      </c>
      <c r="N47" s="17"/>
      <c r="O47" s="17"/>
      <c r="P47" s="17" t="s">
        <v>366</v>
      </c>
      <c r="Q47" s="17"/>
    </row>
    <row r="48" spans="1:17" x14ac:dyDescent="0.35">
      <c r="A48" s="13" t="s">
        <v>623</v>
      </c>
      <c r="B48" s="14" t="s">
        <v>20</v>
      </c>
      <c r="C48" s="14" t="s">
        <v>278</v>
      </c>
      <c r="D48" s="15" t="s">
        <v>624</v>
      </c>
      <c r="E48" s="16" t="s">
        <v>625</v>
      </c>
      <c r="F48" s="13" t="s">
        <v>626</v>
      </c>
      <c r="G48" s="17"/>
      <c r="H48" s="13" t="s">
        <v>627</v>
      </c>
      <c r="I48" s="17"/>
      <c r="J48" s="19" t="s">
        <v>628</v>
      </c>
      <c r="K48" s="17">
        <v>2</v>
      </c>
      <c r="L48" s="17"/>
      <c r="M48" s="17">
        <v>490</v>
      </c>
      <c r="N48" s="17"/>
      <c r="O48" s="17"/>
      <c r="P48" s="17" t="s">
        <v>366</v>
      </c>
      <c r="Q48" s="17"/>
    </row>
    <row r="49" spans="1:17" x14ac:dyDescent="0.35">
      <c r="A49" s="13" t="s">
        <v>629</v>
      </c>
      <c r="B49" s="14" t="s">
        <v>18</v>
      </c>
      <c r="C49" s="14" t="s">
        <v>372</v>
      </c>
      <c r="D49" s="15" t="s">
        <v>630</v>
      </c>
      <c r="E49" s="16" t="s">
        <v>631</v>
      </c>
      <c r="F49" s="13"/>
      <c r="G49" s="17" t="s">
        <v>375</v>
      </c>
      <c r="H49" s="13" t="s">
        <v>632</v>
      </c>
      <c r="I49" s="17"/>
      <c r="J49" s="13" t="s">
        <v>633</v>
      </c>
      <c r="K49" s="17">
        <v>2</v>
      </c>
      <c r="L49" s="17"/>
      <c r="M49" s="18">
        <v>500</v>
      </c>
      <c r="N49" s="17"/>
      <c r="O49" s="17"/>
      <c r="P49" s="17" t="s">
        <v>366</v>
      </c>
      <c r="Q49" s="17"/>
    </row>
    <row r="50" spans="1:17" x14ac:dyDescent="0.35">
      <c r="A50" s="13" t="s">
        <v>634</v>
      </c>
      <c r="B50" s="14" t="s">
        <v>24</v>
      </c>
      <c r="C50" s="14" t="s">
        <v>24</v>
      </c>
      <c r="D50" s="15" t="s">
        <v>635</v>
      </c>
      <c r="E50" s="16" t="s">
        <v>636</v>
      </c>
      <c r="F50" s="13" t="s">
        <v>637</v>
      </c>
      <c r="G50" s="17"/>
      <c r="H50" s="13" t="s">
        <v>638</v>
      </c>
      <c r="I50" s="17"/>
      <c r="J50" s="18" t="s">
        <v>379</v>
      </c>
      <c r="K50" s="17">
        <v>2</v>
      </c>
      <c r="L50" s="17"/>
      <c r="M50" s="17">
        <v>375</v>
      </c>
      <c r="N50" s="17"/>
      <c r="O50" s="17"/>
      <c r="P50" s="17" t="s">
        <v>366</v>
      </c>
      <c r="Q50" s="17"/>
    </row>
    <row r="51" spans="1:17" x14ac:dyDescent="0.35">
      <c r="A51" s="13" t="s">
        <v>639</v>
      </c>
      <c r="B51" s="14" t="s">
        <v>17</v>
      </c>
      <c r="C51" s="14" t="s">
        <v>357</v>
      </c>
      <c r="D51" s="15" t="s">
        <v>640</v>
      </c>
      <c r="E51" s="16" t="s">
        <v>641</v>
      </c>
      <c r="F51" s="13" t="s">
        <v>642</v>
      </c>
      <c r="G51" s="17"/>
      <c r="H51" s="13" t="s">
        <v>643</v>
      </c>
      <c r="I51" s="17"/>
      <c r="J51" s="18" t="s">
        <v>644</v>
      </c>
      <c r="K51" s="17">
        <v>2</v>
      </c>
      <c r="L51" s="17"/>
      <c r="M51" s="17">
        <v>325</v>
      </c>
      <c r="N51" s="17"/>
      <c r="O51" s="17"/>
      <c r="P51" s="17" t="s">
        <v>366</v>
      </c>
      <c r="Q51" s="17"/>
    </row>
    <row r="52" spans="1:17" x14ac:dyDescent="0.35">
      <c r="A52" s="13" t="s">
        <v>645</v>
      </c>
      <c r="B52" s="14" t="s">
        <v>24</v>
      </c>
      <c r="C52" s="14" t="s">
        <v>24</v>
      </c>
      <c r="D52" s="15" t="s">
        <v>646</v>
      </c>
      <c r="E52" s="16" t="s">
        <v>647</v>
      </c>
      <c r="F52" s="13"/>
      <c r="G52" s="17" t="s">
        <v>375</v>
      </c>
      <c r="H52" s="13" t="s">
        <v>648</v>
      </c>
      <c r="I52" s="17"/>
      <c r="J52" s="13" t="s">
        <v>616</v>
      </c>
      <c r="K52" s="17">
        <v>2</v>
      </c>
      <c r="L52" s="17"/>
      <c r="M52" s="18">
        <v>420</v>
      </c>
      <c r="N52" s="17"/>
      <c r="O52" s="17"/>
      <c r="P52" s="17" t="s">
        <v>366</v>
      </c>
      <c r="Q52" s="17"/>
    </row>
    <row r="53" spans="1:17" x14ac:dyDescent="0.35">
      <c r="A53" s="13" t="s">
        <v>649</v>
      </c>
      <c r="B53" s="14" t="s">
        <v>17</v>
      </c>
      <c r="C53" s="14" t="s">
        <v>338</v>
      </c>
      <c r="D53" s="15" t="s">
        <v>650</v>
      </c>
      <c r="E53" s="16" t="s">
        <v>651</v>
      </c>
      <c r="F53" s="13"/>
      <c r="G53" s="17"/>
      <c r="H53" s="13" t="s">
        <v>652</v>
      </c>
      <c r="I53" s="17"/>
      <c r="J53" s="18" t="s">
        <v>653</v>
      </c>
      <c r="K53" s="17">
        <v>2</v>
      </c>
      <c r="L53" s="17"/>
      <c r="M53" s="17">
        <v>430</v>
      </c>
      <c r="N53" s="17"/>
      <c r="O53" s="17"/>
      <c r="P53" s="17" t="s">
        <v>366</v>
      </c>
      <c r="Q53" s="17"/>
    </row>
    <row r="54" spans="1:17" x14ac:dyDescent="0.35">
      <c r="A54" s="13" t="s">
        <v>654</v>
      </c>
      <c r="B54" s="14" t="s">
        <v>18</v>
      </c>
      <c r="C54" s="14" t="s">
        <v>227</v>
      </c>
      <c r="D54" s="15" t="s">
        <v>655</v>
      </c>
      <c r="E54" s="16" t="s">
        <v>656</v>
      </c>
      <c r="F54" s="13"/>
      <c r="G54" s="17" t="s">
        <v>375</v>
      </c>
      <c r="H54" s="13" t="s">
        <v>657</v>
      </c>
      <c r="I54" s="17"/>
      <c r="J54" s="13" t="s">
        <v>658</v>
      </c>
      <c r="K54" s="17">
        <v>2</v>
      </c>
      <c r="L54" s="17"/>
      <c r="M54" s="18">
        <v>410</v>
      </c>
      <c r="N54" s="17"/>
      <c r="O54" s="17"/>
      <c r="P54" s="17" t="s">
        <v>366</v>
      </c>
      <c r="Q54" s="17"/>
    </row>
    <row r="55" spans="1:17" x14ac:dyDescent="0.35">
      <c r="A55" s="13" t="s">
        <v>659</v>
      </c>
      <c r="B55" s="14" t="s">
        <v>19</v>
      </c>
      <c r="C55" s="14" t="s">
        <v>261</v>
      </c>
      <c r="D55" s="15" t="s">
        <v>660</v>
      </c>
      <c r="E55" s="16" t="s">
        <v>661</v>
      </c>
      <c r="F55" s="13"/>
      <c r="G55" s="17"/>
      <c r="H55" s="13" t="s">
        <v>662</v>
      </c>
      <c r="I55" s="17"/>
      <c r="J55" s="18" t="s">
        <v>379</v>
      </c>
      <c r="K55" s="17">
        <v>2</v>
      </c>
      <c r="L55" s="17"/>
      <c r="M55" s="17">
        <v>415</v>
      </c>
      <c r="N55" s="17"/>
      <c r="O55" s="17"/>
      <c r="P55" s="17" t="s">
        <v>366</v>
      </c>
      <c r="Q55" s="17"/>
    </row>
    <row r="56" spans="1:17" x14ac:dyDescent="0.35">
      <c r="A56" s="13" t="s">
        <v>663</v>
      </c>
      <c r="B56" s="14" t="s">
        <v>17</v>
      </c>
      <c r="C56" s="14" t="s">
        <v>357</v>
      </c>
      <c r="D56" s="15" t="s">
        <v>664</v>
      </c>
      <c r="E56" s="13" t="s">
        <v>665</v>
      </c>
      <c r="F56" s="13" t="s">
        <v>666</v>
      </c>
      <c r="G56" s="17" t="s">
        <v>375</v>
      </c>
      <c r="H56" s="13" t="s">
        <v>667</v>
      </c>
      <c r="I56" s="17"/>
      <c r="J56" s="13" t="s">
        <v>377</v>
      </c>
      <c r="K56" s="17">
        <v>2</v>
      </c>
      <c r="L56" s="17"/>
      <c r="M56" s="18">
        <v>370</v>
      </c>
      <c r="N56" s="17"/>
      <c r="O56" s="17"/>
      <c r="P56" s="17" t="s">
        <v>366</v>
      </c>
      <c r="Q56" s="17"/>
    </row>
    <row r="57" spans="1:17" x14ac:dyDescent="0.35">
      <c r="A57" s="13" t="s">
        <v>668</v>
      </c>
      <c r="B57" s="14" t="s">
        <v>19</v>
      </c>
      <c r="C57" s="14" t="s">
        <v>261</v>
      </c>
      <c r="D57" s="41" t="s">
        <v>669</v>
      </c>
      <c r="E57" s="16" t="s">
        <v>670</v>
      </c>
      <c r="F57" s="13" t="s">
        <v>671</v>
      </c>
      <c r="G57" s="17"/>
      <c r="H57" s="13" t="s">
        <v>672</v>
      </c>
      <c r="I57" s="17"/>
      <c r="J57" s="18" t="s">
        <v>673</v>
      </c>
      <c r="K57" s="17">
        <v>2</v>
      </c>
      <c r="L57" s="17"/>
      <c r="M57" s="17">
        <v>470</v>
      </c>
      <c r="N57" s="17"/>
      <c r="O57" s="17"/>
      <c r="P57" s="17" t="s">
        <v>366</v>
      </c>
      <c r="Q57" s="17"/>
    </row>
    <row r="58" spans="1:17" x14ac:dyDescent="0.35">
      <c r="A58" s="13" t="s">
        <v>674</v>
      </c>
      <c r="B58" s="14" t="s">
        <v>19</v>
      </c>
      <c r="C58" s="14" t="s">
        <v>262</v>
      </c>
      <c r="D58" s="41" t="s">
        <v>675</v>
      </c>
      <c r="E58" s="16" t="s">
        <v>676</v>
      </c>
      <c r="F58" s="13" t="s">
        <v>677</v>
      </c>
      <c r="G58" s="17" t="s">
        <v>375</v>
      </c>
      <c r="H58" s="13" t="s">
        <v>678</v>
      </c>
      <c r="I58" s="17"/>
      <c r="J58" s="13" t="s">
        <v>483</v>
      </c>
      <c r="K58" s="17">
        <v>2</v>
      </c>
      <c r="L58" s="17"/>
      <c r="M58" s="18">
        <v>370</v>
      </c>
      <c r="N58" s="17"/>
      <c r="O58" s="17"/>
      <c r="P58" s="17" t="s">
        <v>366</v>
      </c>
      <c r="Q58" s="17"/>
    </row>
    <row r="59" spans="1:17" x14ac:dyDescent="0.35">
      <c r="A59" s="13" t="s">
        <v>679</v>
      </c>
      <c r="B59" s="14" t="s">
        <v>33</v>
      </c>
      <c r="C59" s="14" t="s">
        <v>85</v>
      </c>
      <c r="D59" s="15" t="s">
        <v>680</v>
      </c>
      <c r="E59" s="16" t="s">
        <v>681</v>
      </c>
      <c r="F59" s="13"/>
      <c r="G59" s="17"/>
      <c r="H59" s="13" t="s">
        <v>682</v>
      </c>
      <c r="I59" s="17"/>
      <c r="J59" s="18" t="s">
        <v>683</v>
      </c>
      <c r="K59" s="17">
        <v>2</v>
      </c>
      <c r="L59" s="17"/>
      <c r="M59" s="17">
        <v>480</v>
      </c>
      <c r="N59" s="17"/>
      <c r="O59" s="17"/>
      <c r="P59" s="17" t="s">
        <v>366</v>
      </c>
      <c r="Q59" s="17"/>
    </row>
    <row r="60" spans="1:17" x14ac:dyDescent="0.35">
      <c r="A60" s="13" t="s">
        <v>684</v>
      </c>
      <c r="B60" s="14" t="s">
        <v>31</v>
      </c>
      <c r="C60" s="3" t="s">
        <v>31</v>
      </c>
      <c r="D60" s="15" t="s">
        <v>685</v>
      </c>
      <c r="E60" s="16" t="s">
        <v>686</v>
      </c>
      <c r="F60" s="13"/>
      <c r="G60" s="17" t="s">
        <v>375</v>
      </c>
      <c r="H60" s="13" t="s">
        <v>687</v>
      </c>
      <c r="I60" s="17"/>
      <c r="J60" s="13" t="s">
        <v>379</v>
      </c>
      <c r="K60" s="17">
        <v>2</v>
      </c>
      <c r="L60" s="17"/>
      <c r="M60" s="18">
        <v>365</v>
      </c>
      <c r="N60" s="17"/>
      <c r="O60" s="17"/>
      <c r="P60" s="17" t="s">
        <v>366</v>
      </c>
      <c r="Q60" s="17"/>
    </row>
    <row r="61" spans="1:17" x14ac:dyDescent="0.35">
      <c r="A61" s="13" t="s">
        <v>688</v>
      </c>
      <c r="B61" s="14" t="s">
        <v>17</v>
      </c>
      <c r="C61" s="14" t="s">
        <v>255</v>
      </c>
      <c r="D61" s="15" t="s">
        <v>689</v>
      </c>
      <c r="E61" s="13" t="s">
        <v>690</v>
      </c>
      <c r="F61" s="13" t="s">
        <v>691</v>
      </c>
      <c r="G61" s="17"/>
      <c r="H61" s="13" t="s">
        <v>692</v>
      </c>
      <c r="I61" s="17"/>
      <c r="J61" s="18" t="s">
        <v>693</v>
      </c>
      <c r="K61" s="17">
        <v>2</v>
      </c>
      <c r="L61" s="17"/>
      <c r="M61" s="17">
        <v>690</v>
      </c>
      <c r="N61" s="17"/>
      <c r="O61" s="17"/>
      <c r="P61" s="17" t="s">
        <v>366</v>
      </c>
      <c r="Q61" s="17"/>
    </row>
    <row r="62" spans="1:17" x14ac:dyDescent="0.35">
      <c r="A62" s="13" t="s">
        <v>694</v>
      </c>
      <c r="B62" s="14" t="s">
        <v>37</v>
      </c>
      <c r="C62" s="3" t="s">
        <v>104</v>
      </c>
      <c r="D62" s="15" t="s">
        <v>695</v>
      </c>
      <c r="E62" s="16" t="s">
        <v>696</v>
      </c>
      <c r="F62" s="13" t="s">
        <v>697</v>
      </c>
      <c r="G62" s="17" t="s">
        <v>375</v>
      </c>
      <c r="H62" s="13" t="s">
        <v>698</v>
      </c>
      <c r="I62" s="17"/>
      <c r="J62" s="13" t="s">
        <v>483</v>
      </c>
      <c r="K62" s="17">
        <v>2</v>
      </c>
      <c r="L62" s="17"/>
      <c r="M62" s="18">
        <v>370</v>
      </c>
      <c r="N62" s="17"/>
      <c r="O62" s="17"/>
      <c r="P62" s="17" t="s">
        <v>366</v>
      </c>
      <c r="Q62" s="17"/>
    </row>
    <row r="63" spans="1:17" x14ac:dyDescent="0.35">
      <c r="A63" s="13" t="s">
        <v>699</v>
      </c>
      <c r="B63" s="14" t="s">
        <v>26</v>
      </c>
      <c r="C63" s="14" t="s">
        <v>169</v>
      </c>
      <c r="D63" s="15" t="s">
        <v>700</v>
      </c>
      <c r="E63" s="16" t="s">
        <v>701</v>
      </c>
      <c r="F63" s="13" t="s">
        <v>702</v>
      </c>
      <c r="G63" s="17"/>
      <c r="H63" s="13" t="s">
        <v>703</v>
      </c>
      <c r="I63" s="17"/>
      <c r="J63" s="13" t="s">
        <v>704</v>
      </c>
      <c r="K63" s="17">
        <v>2</v>
      </c>
      <c r="L63" s="17"/>
      <c r="M63" s="17">
        <v>470</v>
      </c>
      <c r="N63" s="17"/>
      <c r="O63" s="17"/>
      <c r="P63" s="17" t="s">
        <v>366</v>
      </c>
      <c r="Q63" s="17"/>
    </row>
    <row r="64" spans="1:17" x14ac:dyDescent="0.35">
      <c r="A64" s="13" t="s">
        <v>705</v>
      </c>
      <c r="B64" s="14" t="s">
        <v>17</v>
      </c>
      <c r="C64" s="14" t="s">
        <v>216</v>
      </c>
      <c r="D64" s="15" t="s">
        <v>706</v>
      </c>
      <c r="E64" s="13" t="s">
        <v>707</v>
      </c>
      <c r="F64" s="13" t="s">
        <v>708</v>
      </c>
      <c r="G64" s="17" t="s">
        <v>375</v>
      </c>
      <c r="H64" s="13" t="s">
        <v>709</v>
      </c>
      <c r="I64" s="17"/>
      <c r="J64" s="13" t="s">
        <v>710</v>
      </c>
      <c r="K64" s="17">
        <v>2</v>
      </c>
      <c r="L64" s="17"/>
      <c r="M64" s="18">
        <v>380</v>
      </c>
      <c r="N64" s="17"/>
      <c r="O64" s="17"/>
      <c r="P64" s="17" t="s">
        <v>366</v>
      </c>
      <c r="Q64" s="17"/>
    </row>
    <row r="65" spans="1:17" x14ac:dyDescent="0.35">
      <c r="A65" s="13" t="s">
        <v>711</v>
      </c>
      <c r="B65" s="14" t="s">
        <v>19</v>
      </c>
      <c r="C65" s="14" t="s">
        <v>261</v>
      </c>
      <c r="D65" s="15" t="s">
        <v>712</v>
      </c>
      <c r="E65" s="16" t="s">
        <v>713</v>
      </c>
      <c r="F65" s="13"/>
      <c r="G65" s="17"/>
      <c r="H65" s="13" t="s">
        <v>714</v>
      </c>
      <c r="I65" s="17"/>
      <c r="J65" s="19" t="s">
        <v>377</v>
      </c>
      <c r="K65" s="17">
        <v>2</v>
      </c>
      <c r="L65" s="17"/>
      <c r="M65" s="17">
        <v>410</v>
      </c>
      <c r="N65" s="17"/>
      <c r="O65" s="17"/>
      <c r="P65" s="17" t="s">
        <v>366</v>
      </c>
      <c r="Q65" s="17"/>
    </row>
    <row r="66" spans="1:17" x14ac:dyDescent="0.35">
      <c r="A66" s="13" t="s">
        <v>715</v>
      </c>
      <c r="B66" s="14" t="s">
        <v>196</v>
      </c>
      <c r="C66" s="14" t="s">
        <v>1095</v>
      </c>
      <c r="D66" s="15" t="s">
        <v>716</v>
      </c>
      <c r="E66" s="16" t="s">
        <v>717</v>
      </c>
      <c r="F66" s="13"/>
      <c r="G66" s="17" t="s">
        <v>375</v>
      </c>
      <c r="H66" s="13" t="s">
        <v>718</v>
      </c>
      <c r="I66" s="17"/>
      <c r="J66" s="13" t="s">
        <v>538</v>
      </c>
      <c r="K66" s="17">
        <v>2</v>
      </c>
      <c r="L66" s="17"/>
      <c r="M66" s="18">
        <v>390</v>
      </c>
      <c r="N66" s="17"/>
      <c r="O66" s="17"/>
      <c r="P66" s="17" t="s">
        <v>366</v>
      </c>
      <c r="Q66" s="17"/>
    </row>
    <row r="67" spans="1:17" x14ac:dyDescent="0.35">
      <c r="A67" s="13" t="s">
        <v>719</v>
      </c>
      <c r="B67" s="14" t="s">
        <v>32</v>
      </c>
      <c r="C67" s="14" t="s">
        <v>1093</v>
      </c>
      <c r="D67" s="15" t="s">
        <v>720</v>
      </c>
      <c r="E67" s="16" t="s">
        <v>721</v>
      </c>
      <c r="F67" s="13" t="s">
        <v>722</v>
      </c>
      <c r="G67" s="17"/>
      <c r="H67" s="13" t="s">
        <v>723</v>
      </c>
      <c r="I67" s="17"/>
      <c r="J67" s="18" t="s">
        <v>724</v>
      </c>
      <c r="K67" s="17">
        <v>2</v>
      </c>
      <c r="L67" s="17"/>
      <c r="M67" s="17">
        <v>410</v>
      </c>
      <c r="N67" s="17"/>
      <c r="O67" s="17"/>
      <c r="P67" s="17" t="s">
        <v>366</v>
      </c>
      <c r="Q67" s="17"/>
    </row>
    <row r="68" spans="1:17" x14ac:dyDescent="0.35">
      <c r="A68" s="13" t="s">
        <v>725</v>
      </c>
      <c r="B68" s="14" t="s">
        <v>17</v>
      </c>
      <c r="C68" s="14" t="s">
        <v>253</v>
      </c>
      <c r="D68" s="15" t="s">
        <v>726</v>
      </c>
      <c r="E68" s="13" t="s">
        <v>727</v>
      </c>
      <c r="F68" s="13"/>
      <c r="G68" s="17" t="s">
        <v>375</v>
      </c>
      <c r="H68" s="13" t="s">
        <v>728</v>
      </c>
      <c r="I68" s="17"/>
      <c r="J68" s="13" t="s">
        <v>729</v>
      </c>
      <c r="K68" s="17">
        <v>2</v>
      </c>
      <c r="L68" s="17"/>
      <c r="M68" s="18">
        <v>385</v>
      </c>
      <c r="N68" s="17"/>
      <c r="O68" s="17"/>
      <c r="P68" s="17" t="s">
        <v>366</v>
      </c>
      <c r="Q68" s="17"/>
    </row>
    <row r="69" spans="1:17" x14ac:dyDescent="0.35">
      <c r="A69" s="13" t="s">
        <v>730</v>
      </c>
      <c r="B69" s="14" t="s">
        <v>17</v>
      </c>
      <c r="C69" s="14" t="s">
        <v>257</v>
      </c>
      <c r="D69" s="41" t="s">
        <v>731</v>
      </c>
      <c r="E69" s="16" t="s">
        <v>732</v>
      </c>
      <c r="F69" s="13"/>
      <c r="G69" s="17"/>
      <c r="H69" s="13" t="s">
        <v>733</v>
      </c>
      <c r="I69" s="17"/>
      <c r="J69" s="18" t="s">
        <v>377</v>
      </c>
      <c r="K69" s="17">
        <v>2</v>
      </c>
      <c r="L69" s="17"/>
      <c r="M69" s="17">
        <v>370</v>
      </c>
      <c r="N69" s="17"/>
      <c r="O69" s="17"/>
      <c r="P69" s="17" t="s">
        <v>366</v>
      </c>
      <c r="Q69" s="17"/>
    </row>
    <row r="70" spans="1:17" x14ac:dyDescent="0.35">
      <c r="A70" s="13" t="s">
        <v>734</v>
      </c>
      <c r="B70" s="14" t="s">
        <v>17</v>
      </c>
      <c r="C70" s="14" t="s">
        <v>338</v>
      </c>
      <c r="D70" s="15" t="s">
        <v>735</v>
      </c>
      <c r="E70" s="16" t="s">
        <v>736</v>
      </c>
      <c r="F70" s="13"/>
      <c r="G70" s="17" t="s">
        <v>375</v>
      </c>
      <c r="H70" s="13" t="s">
        <v>737</v>
      </c>
      <c r="I70" s="17"/>
      <c r="J70" s="13" t="s">
        <v>738</v>
      </c>
      <c r="K70" s="17">
        <v>2</v>
      </c>
      <c r="L70" s="17"/>
      <c r="M70" s="18">
        <v>560</v>
      </c>
      <c r="N70" s="17"/>
      <c r="O70" s="17"/>
      <c r="P70" s="17" t="s">
        <v>366</v>
      </c>
      <c r="Q70" s="17"/>
    </row>
    <row r="71" spans="1:17" x14ac:dyDescent="0.35">
      <c r="A71" s="13" t="s">
        <v>739</v>
      </c>
      <c r="B71" s="14" t="s">
        <v>18</v>
      </c>
      <c r="C71" s="14" t="s">
        <v>213</v>
      </c>
      <c r="D71" s="15" t="s">
        <v>740</v>
      </c>
      <c r="E71" s="16" t="s">
        <v>741</v>
      </c>
      <c r="F71" s="13"/>
      <c r="G71" s="17"/>
      <c r="H71" s="13" t="s">
        <v>742</v>
      </c>
      <c r="I71" s="17"/>
      <c r="J71" s="18" t="s">
        <v>552</v>
      </c>
      <c r="K71" s="17">
        <v>2</v>
      </c>
      <c r="L71" s="17"/>
      <c r="M71" s="17">
        <v>700</v>
      </c>
      <c r="N71" s="17"/>
      <c r="O71" s="17"/>
      <c r="P71" s="17" t="s">
        <v>366</v>
      </c>
      <c r="Q71" s="17"/>
    </row>
    <row r="72" spans="1:17" x14ac:dyDescent="0.35">
      <c r="A72" s="13" t="s">
        <v>743</v>
      </c>
      <c r="B72" s="14" t="s">
        <v>17</v>
      </c>
      <c r="C72" s="14" t="s">
        <v>224</v>
      </c>
      <c r="D72" s="15" t="s">
        <v>744</v>
      </c>
      <c r="E72" s="13" t="s">
        <v>745</v>
      </c>
      <c r="F72" s="13" t="s">
        <v>746</v>
      </c>
      <c r="G72" s="17" t="s">
        <v>375</v>
      </c>
      <c r="H72" s="13" t="s">
        <v>747</v>
      </c>
      <c r="I72" s="17"/>
      <c r="J72" s="13" t="s">
        <v>381</v>
      </c>
      <c r="K72" s="17">
        <v>2</v>
      </c>
      <c r="L72" s="17"/>
      <c r="M72" s="18">
        <v>460</v>
      </c>
      <c r="N72" s="17"/>
      <c r="O72" s="17"/>
      <c r="P72" s="17" t="s">
        <v>366</v>
      </c>
      <c r="Q72" s="17"/>
    </row>
    <row r="73" spans="1:17" x14ac:dyDescent="0.35">
      <c r="A73" s="13" t="s">
        <v>748</v>
      </c>
      <c r="B73" s="14" t="s">
        <v>37</v>
      </c>
      <c r="C73" s="3" t="s">
        <v>150</v>
      </c>
      <c r="D73" s="15" t="s">
        <v>749</v>
      </c>
      <c r="E73" s="16" t="s">
        <v>750</v>
      </c>
      <c r="F73" s="13"/>
      <c r="G73" s="17"/>
      <c r="H73" s="13" t="s">
        <v>751</v>
      </c>
      <c r="I73" s="17"/>
      <c r="J73" s="18" t="s">
        <v>381</v>
      </c>
      <c r="K73" s="17">
        <v>2</v>
      </c>
      <c r="L73" s="17"/>
      <c r="M73" s="17">
        <v>440</v>
      </c>
      <c r="N73" s="17"/>
      <c r="O73" s="17"/>
      <c r="P73" s="17" t="s">
        <v>366</v>
      </c>
      <c r="Q73" s="17"/>
    </row>
    <row r="74" spans="1:17" x14ac:dyDescent="0.35">
      <c r="A74" s="13" t="s">
        <v>752</v>
      </c>
      <c r="B74" s="14" t="s">
        <v>22</v>
      </c>
      <c r="C74" s="14" t="s">
        <v>177</v>
      </c>
      <c r="D74" s="15" t="s">
        <v>753</v>
      </c>
      <c r="E74" s="16" t="s">
        <v>754</v>
      </c>
      <c r="F74" s="13"/>
      <c r="G74" s="17" t="s">
        <v>375</v>
      </c>
      <c r="H74" s="13" t="s">
        <v>755</v>
      </c>
      <c r="I74" s="17"/>
      <c r="J74" s="13" t="s">
        <v>379</v>
      </c>
      <c r="K74" s="17">
        <v>2</v>
      </c>
      <c r="L74" s="17"/>
      <c r="M74" s="18">
        <v>365</v>
      </c>
      <c r="N74" s="17"/>
      <c r="O74" s="17"/>
      <c r="P74" s="17" t="s">
        <v>366</v>
      </c>
      <c r="Q74" s="17"/>
    </row>
    <row r="75" spans="1:17" x14ac:dyDescent="0.35">
      <c r="A75" s="13" t="s">
        <v>756</v>
      </c>
      <c r="B75" s="14" t="s">
        <v>23</v>
      </c>
      <c r="C75" s="14" t="s">
        <v>23</v>
      </c>
      <c r="D75" s="15" t="s">
        <v>757</v>
      </c>
      <c r="E75" s="16" t="s">
        <v>758</v>
      </c>
      <c r="F75" s="13" t="s">
        <v>759</v>
      </c>
      <c r="G75" s="17"/>
      <c r="H75" s="13" t="s">
        <v>760</v>
      </c>
      <c r="I75" s="17"/>
      <c r="J75" s="18" t="s">
        <v>379</v>
      </c>
      <c r="K75" s="17">
        <v>2</v>
      </c>
      <c r="L75" s="17"/>
      <c r="M75" s="17">
        <v>270</v>
      </c>
      <c r="N75" s="17"/>
      <c r="O75" s="17"/>
      <c r="P75" s="17" t="s">
        <v>366</v>
      </c>
      <c r="Q75" s="17"/>
    </row>
    <row r="76" spans="1:17" x14ac:dyDescent="0.35">
      <c r="A76" s="13" t="s">
        <v>761</v>
      </c>
      <c r="B76" s="14" t="s">
        <v>17</v>
      </c>
      <c r="C76" s="14" t="s">
        <v>249</v>
      </c>
      <c r="D76" s="41" t="s">
        <v>762</v>
      </c>
      <c r="E76" s="16" t="s">
        <v>763</v>
      </c>
      <c r="F76" s="13"/>
      <c r="G76" s="17" t="s">
        <v>375</v>
      </c>
      <c r="H76" s="13" t="s">
        <v>764</v>
      </c>
      <c r="I76" s="17"/>
      <c r="J76" s="18" t="s">
        <v>379</v>
      </c>
      <c r="K76" s="17">
        <v>2</v>
      </c>
      <c r="L76" s="17"/>
      <c r="M76" s="18">
        <v>0</v>
      </c>
      <c r="N76" s="17"/>
      <c r="O76" s="17"/>
      <c r="P76" s="17" t="s">
        <v>366</v>
      </c>
      <c r="Q76" s="17"/>
    </row>
    <row r="77" spans="1:17" x14ac:dyDescent="0.35">
      <c r="A77" s="13" t="s">
        <v>765</v>
      </c>
      <c r="B77" s="14" t="s">
        <v>17</v>
      </c>
      <c r="C77" s="14" t="s">
        <v>356</v>
      </c>
      <c r="D77" s="15" t="s">
        <v>766</v>
      </c>
      <c r="E77" s="13" t="s">
        <v>767</v>
      </c>
      <c r="F77" s="13" t="s">
        <v>768</v>
      </c>
      <c r="G77" s="17"/>
      <c r="H77" s="13" t="s">
        <v>769</v>
      </c>
      <c r="I77" s="17"/>
      <c r="J77" s="18" t="s">
        <v>377</v>
      </c>
      <c r="K77" s="17">
        <v>2</v>
      </c>
      <c r="L77" s="17"/>
      <c r="M77" s="17">
        <v>405</v>
      </c>
      <c r="N77" s="17"/>
      <c r="O77" s="17"/>
      <c r="P77" s="17" t="s">
        <v>366</v>
      </c>
      <c r="Q77" s="17"/>
    </row>
    <row r="78" spans="1:17" x14ac:dyDescent="0.35">
      <c r="A78" s="13" t="s">
        <v>770</v>
      </c>
      <c r="B78" s="14" t="s">
        <v>27</v>
      </c>
      <c r="C78" s="14" t="s">
        <v>27</v>
      </c>
      <c r="D78" s="15" t="s">
        <v>771</v>
      </c>
      <c r="E78" s="16" t="s">
        <v>772</v>
      </c>
      <c r="F78" s="13"/>
      <c r="G78" s="17" t="s">
        <v>375</v>
      </c>
      <c r="H78" s="13" t="s">
        <v>773</v>
      </c>
      <c r="I78" s="17"/>
      <c r="J78" s="13" t="s">
        <v>379</v>
      </c>
      <c r="K78" s="17">
        <v>2</v>
      </c>
      <c r="L78" s="17"/>
      <c r="M78" s="18">
        <v>300</v>
      </c>
      <c r="N78" s="17"/>
      <c r="O78" s="17"/>
      <c r="P78" s="17" t="s">
        <v>366</v>
      </c>
      <c r="Q78" s="17"/>
    </row>
    <row r="79" spans="1:17" x14ac:dyDescent="0.35">
      <c r="A79" s="13" t="s">
        <v>774</v>
      </c>
      <c r="B79" s="14" t="s">
        <v>17</v>
      </c>
      <c r="C79" s="14" t="s">
        <v>255</v>
      </c>
      <c r="D79" s="15" t="s">
        <v>775</v>
      </c>
      <c r="E79" s="13" t="s">
        <v>776</v>
      </c>
      <c r="F79" s="13" t="s">
        <v>777</v>
      </c>
      <c r="G79" s="17"/>
      <c r="H79" s="13" t="s">
        <v>778</v>
      </c>
      <c r="I79" s="17"/>
      <c r="J79" s="18" t="s">
        <v>779</v>
      </c>
      <c r="K79" s="17">
        <v>2</v>
      </c>
      <c r="L79" s="17"/>
      <c r="M79" s="17">
        <v>400</v>
      </c>
      <c r="N79" s="17"/>
      <c r="O79" s="17"/>
      <c r="P79" s="17" t="s">
        <v>366</v>
      </c>
      <c r="Q79" s="17"/>
    </row>
    <row r="80" spans="1:17" x14ac:dyDescent="0.35">
      <c r="A80" s="13" t="s">
        <v>780</v>
      </c>
      <c r="B80" s="14" t="s">
        <v>17</v>
      </c>
      <c r="C80" s="14" t="s">
        <v>356</v>
      </c>
      <c r="D80" s="15" t="s">
        <v>781</v>
      </c>
      <c r="E80" s="16" t="s">
        <v>782</v>
      </c>
      <c r="F80" s="13"/>
      <c r="G80" s="17" t="s">
        <v>375</v>
      </c>
      <c r="H80" s="13" t="s">
        <v>783</v>
      </c>
      <c r="I80" s="17"/>
      <c r="J80" s="13" t="s">
        <v>379</v>
      </c>
      <c r="K80" s="17">
        <v>2</v>
      </c>
      <c r="L80" s="17"/>
      <c r="M80" s="18">
        <v>360</v>
      </c>
      <c r="N80" s="17"/>
      <c r="O80" s="17"/>
      <c r="P80" s="17" t="s">
        <v>366</v>
      </c>
      <c r="Q80" s="17"/>
    </row>
    <row r="81" spans="1:17" x14ac:dyDescent="0.35">
      <c r="A81" s="13" t="s">
        <v>784</v>
      </c>
      <c r="B81" s="14" t="s">
        <v>17</v>
      </c>
      <c r="C81" s="14" t="s">
        <v>151</v>
      </c>
      <c r="D81" s="15" t="s">
        <v>785</v>
      </c>
      <c r="E81" s="13" t="s">
        <v>786</v>
      </c>
      <c r="F81" s="13" t="s">
        <v>787</v>
      </c>
      <c r="G81" s="17"/>
      <c r="H81" s="13" t="s">
        <v>788</v>
      </c>
      <c r="I81" s="17"/>
      <c r="J81" s="18" t="s">
        <v>789</v>
      </c>
      <c r="K81" s="17">
        <v>2</v>
      </c>
      <c r="L81" s="17"/>
      <c r="M81" s="17">
        <v>800</v>
      </c>
      <c r="N81" s="17"/>
      <c r="O81" s="17"/>
      <c r="P81" s="17" t="s">
        <v>366</v>
      </c>
      <c r="Q81" s="17"/>
    </row>
    <row r="82" spans="1:17" x14ac:dyDescent="0.35">
      <c r="A82" s="13" t="s">
        <v>790</v>
      </c>
      <c r="B82" s="14" t="s">
        <v>18</v>
      </c>
      <c r="C82" s="14" t="s">
        <v>325</v>
      </c>
      <c r="D82" s="15" t="s">
        <v>791</v>
      </c>
      <c r="E82" s="16" t="s">
        <v>792</v>
      </c>
      <c r="F82" s="13"/>
      <c r="G82" s="17" t="s">
        <v>375</v>
      </c>
      <c r="H82" s="13" t="s">
        <v>793</v>
      </c>
      <c r="I82" s="17"/>
      <c r="J82" s="13" t="s">
        <v>383</v>
      </c>
      <c r="K82" s="17">
        <v>2</v>
      </c>
      <c r="L82" s="17"/>
      <c r="M82" s="18">
        <v>670</v>
      </c>
      <c r="N82" s="17"/>
      <c r="O82" s="17"/>
      <c r="P82" s="17" t="s">
        <v>366</v>
      </c>
      <c r="Q82" s="17"/>
    </row>
    <row r="83" spans="1:17" x14ac:dyDescent="0.35">
      <c r="A83" s="13" t="s">
        <v>794</v>
      </c>
      <c r="B83" s="14" t="s">
        <v>17</v>
      </c>
      <c r="C83" s="14" t="s">
        <v>364</v>
      </c>
      <c r="D83" s="15" t="s">
        <v>795</v>
      </c>
      <c r="E83" s="13" t="s">
        <v>796</v>
      </c>
      <c r="F83" s="13" t="s">
        <v>797</v>
      </c>
      <c r="G83" s="17"/>
      <c r="H83" s="13" t="s">
        <v>798</v>
      </c>
      <c r="I83" s="17"/>
      <c r="J83" s="18" t="s">
        <v>379</v>
      </c>
      <c r="K83" s="17">
        <v>2</v>
      </c>
      <c r="L83" s="17"/>
      <c r="M83" s="17">
        <v>365</v>
      </c>
      <c r="N83" s="17"/>
      <c r="O83" s="17"/>
      <c r="P83" s="17" t="s">
        <v>366</v>
      </c>
      <c r="Q83" s="17"/>
    </row>
    <row r="84" spans="1:17" x14ac:dyDescent="0.35">
      <c r="A84" s="13" t="s">
        <v>799</v>
      </c>
      <c r="B84" s="14" t="s">
        <v>26</v>
      </c>
      <c r="C84" s="14" t="s">
        <v>187</v>
      </c>
      <c r="D84" s="15" t="s">
        <v>800</v>
      </c>
      <c r="E84" s="16" t="s">
        <v>801</v>
      </c>
      <c r="F84" s="13"/>
      <c r="G84" s="17" t="s">
        <v>375</v>
      </c>
      <c r="H84" s="13" t="s">
        <v>802</v>
      </c>
      <c r="I84" s="17"/>
      <c r="J84" s="13" t="s">
        <v>379</v>
      </c>
      <c r="K84" s="17">
        <v>2</v>
      </c>
      <c r="L84" s="17"/>
      <c r="M84" s="18">
        <v>335</v>
      </c>
      <c r="N84" s="17"/>
      <c r="O84" s="17"/>
      <c r="P84" s="17" t="s">
        <v>366</v>
      </c>
      <c r="Q84" s="17"/>
    </row>
    <row r="85" spans="1:17" x14ac:dyDescent="0.35">
      <c r="A85" s="13" t="s">
        <v>803</v>
      </c>
      <c r="B85" s="14" t="s">
        <v>17</v>
      </c>
      <c r="C85" s="14" t="s">
        <v>216</v>
      </c>
      <c r="D85" s="15" t="s">
        <v>804</v>
      </c>
      <c r="E85" s="13" t="s">
        <v>805</v>
      </c>
      <c r="F85" s="13"/>
      <c r="G85" s="17"/>
      <c r="H85" s="13" t="s">
        <v>806</v>
      </c>
      <c r="I85" s="17"/>
      <c r="J85" s="18" t="s">
        <v>379</v>
      </c>
      <c r="K85" s="17">
        <v>2</v>
      </c>
      <c r="L85" s="17"/>
      <c r="M85" s="17">
        <v>385</v>
      </c>
      <c r="N85" s="17"/>
      <c r="O85" s="17"/>
      <c r="P85" s="17" t="s">
        <v>366</v>
      </c>
      <c r="Q85" s="17"/>
    </row>
    <row r="86" spans="1:17" x14ac:dyDescent="0.35">
      <c r="A86" s="13" t="s">
        <v>807</v>
      </c>
      <c r="B86" s="14" t="s">
        <v>17</v>
      </c>
      <c r="C86" s="14" t="s">
        <v>207</v>
      </c>
      <c r="D86" s="15" t="s">
        <v>808</v>
      </c>
      <c r="E86" s="16" t="s">
        <v>809</v>
      </c>
      <c r="F86" s="13"/>
      <c r="G86" s="17"/>
      <c r="H86" s="13" t="s">
        <v>810</v>
      </c>
      <c r="I86" s="17"/>
      <c r="J86" s="18" t="s">
        <v>811</v>
      </c>
      <c r="K86" s="17">
        <v>2</v>
      </c>
      <c r="L86" s="17"/>
      <c r="M86" s="17">
        <v>640</v>
      </c>
      <c r="N86" s="17"/>
      <c r="O86" s="17"/>
      <c r="P86" s="17" t="s">
        <v>366</v>
      </c>
      <c r="Q86" s="17"/>
    </row>
    <row r="87" spans="1:17" x14ac:dyDescent="0.35">
      <c r="A87" s="13" t="s">
        <v>812</v>
      </c>
      <c r="B87" s="14" t="s">
        <v>33</v>
      </c>
      <c r="C87" s="14" t="s">
        <v>160</v>
      </c>
      <c r="D87" s="15" t="s">
        <v>813</v>
      </c>
      <c r="E87" s="16" t="s">
        <v>814</v>
      </c>
      <c r="F87" s="13" t="s">
        <v>815</v>
      </c>
      <c r="G87" s="17" t="s">
        <v>375</v>
      </c>
      <c r="H87" s="13" t="s">
        <v>816</v>
      </c>
      <c r="I87" s="17"/>
      <c r="J87" s="13" t="s">
        <v>377</v>
      </c>
      <c r="K87" s="17">
        <v>2</v>
      </c>
      <c r="L87" s="17"/>
      <c r="M87" s="18">
        <v>410</v>
      </c>
      <c r="N87" s="17"/>
      <c r="O87" s="17"/>
      <c r="P87" s="17" t="s">
        <v>366</v>
      </c>
      <c r="Q87" s="17"/>
    </row>
    <row r="88" spans="1:17" x14ac:dyDescent="0.35">
      <c r="A88" s="13" t="s">
        <v>817</v>
      </c>
      <c r="B88" s="14" t="s">
        <v>19</v>
      </c>
      <c r="C88" s="14" t="s">
        <v>364</v>
      </c>
      <c r="D88" s="15" t="s">
        <v>818</v>
      </c>
      <c r="E88" s="16" t="s">
        <v>819</v>
      </c>
      <c r="F88" s="13"/>
      <c r="G88" s="17"/>
      <c r="H88" s="13" t="s">
        <v>820</v>
      </c>
      <c r="I88" s="17"/>
      <c r="J88" s="18" t="s">
        <v>377</v>
      </c>
      <c r="K88" s="17">
        <v>2</v>
      </c>
      <c r="L88" s="17"/>
      <c r="M88" s="17">
        <v>410</v>
      </c>
      <c r="N88" s="17"/>
      <c r="O88" s="17"/>
      <c r="P88" s="17" t="s">
        <v>366</v>
      </c>
      <c r="Q88" s="17"/>
    </row>
    <row r="89" spans="1:17" x14ac:dyDescent="0.35">
      <c r="A89" s="13" t="s">
        <v>821</v>
      </c>
      <c r="B89" s="14" t="s">
        <v>17</v>
      </c>
      <c r="C89" s="14" t="s">
        <v>338</v>
      </c>
      <c r="D89" s="41" t="s">
        <v>822</v>
      </c>
      <c r="E89" s="16" t="s">
        <v>823</v>
      </c>
      <c r="F89" s="13" t="s">
        <v>824</v>
      </c>
      <c r="G89" s="17" t="s">
        <v>375</v>
      </c>
      <c r="H89" s="13" t="s">
        <v>825</v>
      </c>
      <c r="I89" s="17"/>
      <c r="J89" s="13" t="s">
        <v>379</v>
      </c>
      <c r="K89" s="17">
        <v>2</v>
      </c>
      <c r="L89" s="17"/>
      <c r="M89" s="18">
        <v>355</v>
      </c>
      <c r="N89" s="17"/>
      <c r="O89" s="17"/>
      <c r="P89" s="17" t="s">
        <v>366</v>
      </c>
      <c r="Q89" s="17"/>
    </row>
    <row r="90" spans="1:17" x14ac:dyDescent="0.35">
      <c r="A90" s="13" t="s">
        <v>826</v>
      </c>
      <c r="B90" s="14" t="s">
        <v>17</v>
      </c>
      <c r="C90" s="14" t="s">
        <v>350</v>
      </c>
      <c r="D90" s="15" t="s">
        <v>827</v>
      </c>
      <c r="E90" s="13" t="s">
        <v>828</v>
      </c>
      <c r="F90" s="13"/>
      <c r="G90" s="17"/>
      <c r="H90" s="13" t="s">
        <v>829</v>
      </c>
      <c r="I90" s="17"/>
      <c r="J90" s="18" t="s">
        <v>379</v>
      </c>
      <c r="K90" s="17">
        <v>2</v>
      </c>
      <c r="L90" s="17"/>
      <c r="M90" s="17">
        <v>0</v>
      </c>
      <c r="N90" s="17"/>
      <c r="O90" s="17"/>
      <c r="P90" s="17" t="s">
        <v>366</v>
      </c>
      <c r="Q90" s="17"/>
    </row>
    <row r="91" spans="1:17" ht="31.5" x14ac:dyDescent="0.35">
      <c r="A91" s="13" t="s">
        <v>830</v>
      </c>
      <c r="B91" s="22" t="s">
        <v>17</v>
      </c>
      <c r="C91" s="22" t="s">
        <v>228</v>
      </c>
      <c r="D91" s="41" t="s">
        <v>831</v>
      </c>
      <c r="E91" s="16" t="s">
        <v>832</v>
      </c>
      <c r="F91" s="13" t="s">
        <v>832</v>
      </c>
      <c r="G91" s="17" t="s">
        <v>375</v>
      </c>
      <c r="H91" s="13" t="s">
        <v>833</v>
      </c>
      <c r="I91" s="22"/>
      <c r="J91" s="16" t="s">
        <v>376</v>
      </c>
      <c r="K91" s="17">
        <v>2</v>
      </c>
      <c r="L91" s="17"/>
      <c r="M91" s="18">
        <v>370</v>
      </c>
      <c r="N91" s="17"/>
      <c r="O91" s="17"/>
      <c r="P91" s="17" t="s">
        <v>366</v>
      </c>
      <c r="Q91" s="22"/>
    </row>
    <row r="92" spans="1:17" x14ac:dyDescent="0.35">
      <c r="A92" s="13" t="s">
        <v>834</v>
      </c>
      <c r="B92" s="14" t="s">
        <v>17</v>
      </c>
      <c r="C92" s="37" t="s">
        <v>244</v>
      </c>
      <c r="D92" s="15" t="s">
        <v>835</v>
      </c>
      <c r="E92" s="13" t="s">
        <v>836</v>
      </c>
      <c r="F92" s="13" t="s">
        <v>837</v>
      </c>
      <c r="G92" s="37"/>
      <c r="H92" s="13" t="s">
        <v>838</v>
      </c>
      <c r="I92" s="37"/>
      <c r="J92" s="18" t="s">
        <v>839</v>
      </c>
      <c r="K92" s="17">
        <v>2</v>
      </c>
      <c r="L92" s="17"/>
      <c r="M92" s="17">
        <v>670</v>
      </c>
      <c r="N92" s="17"/>
      <c r="O92" s="17"/>
      <c r="P92" s="17" t="s">
        <v>366</v>
      </c>
      <c r="Q92" s="37"/>
    </row>
    <row r="93" spans="1:17" ht="31.5" x14ac:dyDescent="0.35">
      <c r="A93" s="13" t="s">
        <v>840</v>
      </c>
      <c r="B93" s="4" t="s">
        <v>344</v>
      </c>
      <c r="C93" s="37" t="s">
        <v>21</v>
      </c>
      <c r="D93" s="15" t="s">
        <v>841</v>
      </c>
      <c r="E93" s="16" t="s">
        <v>842</v>
      </c>
      <c r="F93" s="13" t="s">
        <v>843</v>
      </c>
      <c r="G93" s="17" t="s">
        <v>375</v>
      </c>
      <c r="H93" s="13" t="s">
        <v>844</v>
      </c>
      <c r="I93" s="17" t="s">
        <v>375</v>
      </c>
      <c r="J93" s="19" t="s">
        <v>845</v>
      </c>
      <c r="K93" s="17">
        <v>2</v>
      </c>
      <c r="L93" s="17"/>
      <c r="M93" s="17">
        <v>430</v>
      </c>
      <c r="N93" s="17"/>
      <c r="O93" s="17"/>
      <c r="P93" s="17" t="s">
        <v>366</v>
      </c>
      <c r="Q93" s="37"/>
    </row>
    <row r="94" spans="1:17" x14ac:dyDescent="0.35">
      <c r="A94" s="13" t="s">
        <v>846</v>
      </c>
      <c r="B94" s="14" t="s">
        <v>17</v>
      </c>
      <c r="C94" s="37" t="s">
        <v>356</v>
      </c>
      <c r="D94" s="15" t="s">
        <v>847</v>
      </c>
      <c r="E94" s="13" t="s">
        <v>848</v>
      </c>
      <c r="F94" s="13"/>
      <c r="G94" s="37"/>
      <c r="H94" s="13" t="s">
        <v>849</v>
      </c>
      <c r="I94" s="37"/>
      <c r="J94" s="18" t="s">
        <v>850</v>
      </c>
      <c r="K94" s="17">
        <v>2</v>
      </c>
      <c r="L94" s="17"/>
      <c r="M94" s="17">
        <v>400</v>
      </c>
      <c r="N94" s="17"/>
      <c r="O94" s="17"/>
      <c r="P94" s="17" t="s">
        <v>366</v>
      </c>
      <c r="Q94" s="17" t="s">
        <v>851</v>
      </c>
    </row>
    <row r="95" spans="1:17" ht="31.5" x14ac:dyDescent="0.35">
      <c r="A95" s="13" t="s">
        <v>852</v>
      </c>
      <c r="B95" s="14" t="s">
        <v>19</v>
      </c>
      <c r="C95" s="37" t="s">
        <v>262</v>
      </c>
      <c r="D95" s="15" t="s">
        <v>853</v>
      </c>
      <c r="E95" s="16" t="s">
        <v>854</v>
      </c>
      <c r="F95" s="13" t="s">
        <v>855</v>
      </c>
      <c r="G95" s="17" t="s">
        <v>375</v>
      </c>
      <c r="H95" s="13" t="s">
        <v>856</v>
      </c>
      <c r="I95" s="37"/>
      <c r="J95" s="19" t="s">
        <v>850</v>
      </c>
      <c r="K95" s="17">
        <v>2</v>
      </c>
      <c r="L95" s="17"/>
      <c r="M95" s="18">
        <v>405</v>
      </c>
      <c r="N95" s="17"/>
      <c r="O95" s="17"/>
      <c r="P95" s="17" t="s">
        <v>366</v>
      </c>
      <c r="Q95" s="39"/>
    </row>
    <row r="96" spans="1:17" x14ac:dyDescent="0.35">
      <c r="A96" s="13" t="s">
        <v>857</v>
      </c>
      <c r="B96" s="14" t="s">
        <v>17</v>
      </c>
      <c r="C96" s="37" t="s">
        <v>240</v>
      </c>
      <c r="D96" s="15" t="s">
        <v>858</v>
      </c>
      <c r="E96" s="13" t="s">
        <v>859</v>
      </c>
      <c r="F96" s="13" t="s">
        <v>860</v>
      </c>
      <c r="G96" s="17" t="s">
        <v>375</v>
      </c>
      <c r="H96" s="13" t="s">
        <v>861</v>
      </c>
      <c r="I96" s="37"/>
      <c r="J96" s="13" t="s">
        <v>377</v>
      </c>
      <c r="K96" s="17">
        <v>2</v>
      </c>
      <c r="L96" s="17"/>
      <c r="M96" s="18">
        <v>400</v>
      </c>
      <c r="N96" s="17"/>
      <c r="O96" s="17"/>
      <c r="P96" s="17" t="s">
        <v>366</v>
      </c>
      <c r="Q96" s="17"/>
    </row>
    <row r="97" spans="1:17" x14ac:dyDescent="0.35">
      <c r="A97" s="13" t="s">
        <v>862</v>
      </c>
      <c r="B97" s="14" t="s">
        <v>33</v>
      </c>
      <c r="C97" s="14" t="s">
        <v>160</v>
      </c>
      <c r="D97" s="15" t="s">
        <v>863</v>
      </c>
      <c r="E97" s="16" t="s">
        <v>864</v>
      </c>
      <c r="F97" s="13" t="s">
        <v>865</v>
      </c>
      <c r="G97" s="17"/>
      <c r="H97" s="13" t="s">
        <v>866</v>
      </c>
      <c r="I97" s="17"/>
      <c r="J97" s="18" t="s">
        <v>379</v>
      </c>
      <c r="K97" s="17">
        <v>2</v>
      </c>
      <c r="L97" s="17"/>
      <c r="M97" s="17">
        <v>305</v>
      </c>
      <c r="N97" s="17"/>
      <c r="O97" s="17"/>
      <c r="P97" s="17" t="s">
        <v>366</v>
      </c>
      <c r="Q97" s="17"/>
    </row>
    <row r="98" spans="1:17" x14ac:dyDescent="0.35">
      <c r="A98" s="23" t="s">
        <v>867</v>
      </c>
      <c r="B98" s="14" t="s">
        <v>17</v>
      </c>
      <c r="C98" s="24" t="s">
        <v>189</v>
      </c>
      <c r="D98" s="35" t="s">
        <v>868</v>
      </c>
      <c r="E98" s="23" t="s">
        <v>869</v>
      </c>
      <c r="F98" s="23" t="s">
        <v>870</v>
      </c>
      <c r="G98" s="24"/>
      <c r="H98" s="23" t="s">
        <v>871</v>
      </c>
      <c r="I98" s="23"/>
      <c r="J98" s="23" t="s">
        <v>872</v>
      </c>
      <c r="K98" s="17">
        <v>2</v>
      </c>
      <c r="L98" s="17"/>
      <c r="M98" s="27">
        <v>430</v>
      </c>
      <c r="N98" s="17"/>
      <c r="O98" s="17"/>
      <c r="P98" s="24" t="s">
        <v>366</v>
      </c>
      <c r="Q98" s="17"/>
    </row>
    <row r="99" spans="1:17" x14ac:dyDescent="0.35">
      <c r="A99" s="23" t="s">
        <v>873</v>
      </c>
      <c r="B99" s="14" t="s">
        <v>17</v>
      </c>
      <c r="C99" s="24" t="s">
        <v>255</v>
      </c>
      <c r="D99" s="25" t="s">
        <v>874</v>
      </c>
      <c r="E99" s="23" t="s">
        <v>875</v>
      </c>
      <c r="F99" s="26" t="s">
        <v>876</v>
      </c>
      <c r="G99" s="24"/>
      <c r="H99" s="23" t="s">
        <v>877</v>
      </c>
      <c r="I99" s="23"/>
      <c r="J99" s="26" t="s">
        <v>878</v>
      </c>
      <c r="K99" s="17">
        <v>2</v>
      </c>
      <c r="L99" s="17"/>
      <c r="M99" s="27">
        <v>585</v>
      </c>
      <c r="N99" s="17"/>
      <c r="O99" s="17"/>
      <c r="P99" s="24" t="s">
        <v>366</v>
      </c>
      <c r="Q99" s="17"/>
    </row>
    <row r="100" spans="1:17" x14ac:dyDescent="0.35">
      <c r="A100" s="23" t="s">
        <v>879</v>
      </c>
      <c r="B100" s="14" t="s">
        <v>17</v>
      </c>
      <c r="C100" s="24" t="s">
        <v>189</v>
      </c>
      <c r="D100" s="35" t="s">
        <v>880</v>
      </c>
      <c r="E100" s="23" t="s">
        <v>881</v>
      </c>
      <c r="F100" s="23" t="s">
        <v>882</v>
      </c>
      <c r="G100" s="24"/>
      <c r="H100" s="23" t="s">
        <v>883</v>
      </c>
      <c r="I100" s="23"/>
      <c r="J100" s="23" t="s">
        <v>380</v>
      </c>
      <c r="K100" s="17">
        <v>2</v>
      </c>
      <c r="L100" s="17"/>
      <c r="M100" s="27">
        <v>360</v>
      </c>
      <c r="N100" s="17"/>
      <c r="O100" s="17"/>
      <c r="P100" s="24" t="s">
        <v>366</v>
      </c>
      <c r="Q100" s="17"/>
    </row>
    <row r="101" spans="1:17" ht="30" x14ac:dyDescent="0.35">
      <c r="A101" s="23" t="s">
        <v>884</v>
      </c>
      <c r="B101" s="24" t="s">
        <v>19</v>
      </c>
      <c r="C101" s="24" t="s">
        <v>261</v>
      </c>
      <c r="D101" s="42" t="s">
        <v>885</v>
      </c>
      <c r="E101" s="23" t="s">
        <v>886</v>
      </c>
      <c r="F101" s="26" t="s">
        <v>887</v>
      </c>
      <c r="G101" s="24"/>
      <c r="H101" s="23" t="s">
        <v>888</v>
      </c>
      <c r="I101" s="23"/>
      <c r="J101" s="26" t="s">
        <v>889</v>
      </c>
      <c r="K101" s="17">
        <v>2</v>
      </c>
      <c r="L101" s="17"/>
      <c r="M101" s="27">
        <v>440</v>
      </c>
      <c r="N101" s="17"/>
      <c r="O101" s="17"/>
      <c r="P101" s="24" t="s">
        <v>366</v>
      </c>
      <c r="Q101" s="17"/>
    </row>
    <row r="102" spans="1:17" x14ac:dyDescent="0.35">
      <c r="A102" s="23" t="s">
        <v>890</v>
      </c>
      <c r="B102" s="14" t="s">
        <v>22</v>
      </c>
      <c r="C102" s="24" t="s">
        <v>177</v>
      </c>
      <c r="D102" s="25" t="s">
        <v>891</v>
      </c>
      <c r="E102" s="23" t="s">
        <v>892</v>
      </c>
      <c r="F102" s="26"/>
      <c r="G102" s="24"/>
      <c r="H102" s="23" t="s">
        <v>893</v>
      </c>
      <c r="I102" s="23"/>
      <c r="J102" s="26" t="s">
        <v>894</v>
      </c>
      <c r="K102" s="17">
        <v>2</v>
      </c>
      <c r="L102" s="17"/>
      <c r="M102" s="27">
        <v>410</v>
      </c>
      <c r="N102" s="17"/>
      <c r="O102" s="17"/>
      <c r="P102" s="24" t="s">
        <v>366</v>
      </c>
      <c r="Q102" s="17"/>
    </row>
    <row r="103" spans="1:17" ht="30" x14ac:dyDescent="0.35">
      <c r="A103" s="23" t="s">
        <v>895</v>
      </c>
      <c r="B103" s="24" t="s">
        <v>18</v>
      </c>
      <c r="C103" s="24" t="s">
        <v>1096</v>
      </c>
      <c r="D103" s="42" t="s">
        <v>896</v>
      </c>
      <c r="E103" s="23" t="s">
        <v>897</v>
      </c>
      <c r="F103" s="26" t="s">
        <v>898</v>
      </c>
      <c r="G103" s="24"/>
      <c r="H103" s="23" t="s">
        <v>899</v>
      </c>
      <c r="I103" s="23"/>
      <c r="J103" s="26" t="s">
        <v>380</v>
      </c>
      <c r="K103" s="17">
        <v>2</v>
      </c>
      <c r="L103" s="17"/>
      <c r="M103" s="27">
        <v>330</v>
      </c>
      <c r="N103" s="17"/>
      <c r="O103" s="17"/>
      <c r="P103" s="24" t="s">
        <v>366</v>
      </c>
      <c r="Q103" s="17"/>
    </row>
    <row r="104" spans="1:17" x14ac:dyDescent="0.35">
      <c r="A104" s="23" t="s">
        <v>900</v>
      </c>
      <c r="B104" s="14" t="s">
        <v>18</v>
      </c>
      <c r="C104" s="14" t="s">
        <v>213</v>
      </c>
      <c r="D104" s="25" t="s">
        <v>901</v>
      </c>
      <c r="E104" s="23" t="s">
        <v>902</v>
      </c>
      <c r="F104" s="26" t="s">
        <v>903</v>
      </c>
      <c r="G104" s="24"/>
      <c r="H104" s="23" t="s">
        <v>904</v>
      </c>
      <c r="I104" s="23"/>
      <c r="J104" s="26" t="s">
        <v>905</v>
      </c>
      <c r="K104" s="17">
        <v>2</v>
      </c>
      <c r="L104" s="17"/>
      <c r="M104" s="27">
        <f>220+50+65</f>
        <v>335</v>
      </c>
      <c r="N104" s="17"/>
      <c r="O104" s="17"/>
      <c r="P104" s="24" t="s">
        <v>366</v>
      </c>
      <c r="Q104" s="17"/>
    </row>
    <row r="105" spans="1:17" x14ac:dyDescent="0.35">
      <c r="A105" s="23" t="s">
        <v>906</v>
      </c>
      <c r="B105" s="14" t="s">
        <v>17</v>
      </c>
      <c r="C105" s="24" t="s">
        <v>218</v>
      </c>
      <c r="D105" s="25" t="s">
        <v>907</v>
      </c>
      <c r="E105" s="28" t="s">
        <v>908</v>
      </c>
      <c r="F105" s="23"/>
      <c r="G105" s="24"/>
      <c r="H105" s="23" t="s">
        <v>909</v>
      </c>
      <c r="I105" s="23"/>
      <c r="J105" s="26" t="s">
        <v>872</v>
      </c>
      <c r="K105" s="17">
        <v>2</v>
      </c>
      <c r="L105" s="17"/>
      <c r="M105" s="27">
        <f>700+60+60-300</f>
        <v>520</v>
      </c>
      <c r="N105" s="17"/>
      <c r="O105" s="17"/>
      <c r="P105" s="24" t="s">
        <v>366</v>
      </c>
      <c r="Q105" s="17"/>
    </row>
    <row r="106" spans="1:17" x14ac:dyDescent="0.35">
      <c r="A106" s="23" t="s">
        <v>910</v>
      </c>
      <c r="B106" s="14" t="s">
        <v>18</v>
      </c>
      <c r="C106" s="24" t="s">
        <v>327</v>
      </c>
      <c r="D106" s="25" t="s">
        <v>911</v>
      </c>
      <c r="E106" s="23" t="s">
        <v>912</v>
      </c>
      <c r="F106" s="26"/>
      <c r="G106" s="24"/>
      <c r="H106" s="23" t="s">
        <v>913</v>
      </c>
      <c r="I106" s="23"/>
      <c r="J106" s="26" t="s">
        <v>914</v>
      </c>
      <c r="K106" s="17">
        <v>2</v>
      </c>
      <c r="L106" s="17"/>
      <c r="M106" s="27">
        <v>430</v>
      </c>
      <c r="N106" s="17"/>
      <c r="O106" s="17"/>
      <c r="P106" s="24" t="s">
        <v>366</v>
      </c>
      <c r="Q106" s="17"/>
    </row>
    <row r="107" spans="1:17" x14ac:dyDescent="0.35">
      <c r="A107" s="23" t="s">
        <v>915</v>
      </c>
      <c r="B107" s="14" t="s">
        <v>37</v>
      </c>
      <c r="C107" s="24" t="s">
        <v>37</v>
      </c>
      <c r="D107" s="25" t="s">
        <v>916</v>
      </c>
      <c r="E107" s="23" t="s">
        <v>917</v>
      </c>
      <c r="F107" s="26"/>
      <c r="G107" s="24"/>
      <c r="H107" s="23" t="s">
        <v>918</v>
      </c>
      <c r="I107" s="23"/>
      <c r="J107" s="26" t="s">
        <v>919</v>
      </c>
      <c r="K107" s="17">
        <v>2</v>
      </c>
      <c r="L107" s="17"/>
      <c r="M107" s="27">
        <f>395+30+250</f>
        <v>675</v>
      </c>
      <c r="N107" s="17"/>
      <c r="O107" s="17"/>
      <c r="P107" s="24" t="s">
        <v>366</v>
      </c>
      <c r="Q107" s="17"/>
    </row>
    <row r="108" spans="1:17" ht="30" x14ac:dyDescent="0.35">
      <c r="A108" s="23" t="s">
        <v>920</v>
      </c>
      <c r="B108" s="14" t="s">
        <v>17</v>
      </c>
      <c r="C108" s="24" t="s">
        <v>338</v>
      </c>
      <c r="D108" s="25" t="s">
        <v>921</v>
      </c>
      <c r="E108" s="23" t="s">
        <v>922</v>
      </c>
      <c r="F108" s="26"/>
      <c r="G108" s="24"/>
      <c r="H108" s="23" t="s">
        <v>923</v>
      </c>
      <c r="I108" s="23"/>
      <c r="J108" s="26" t="s">
        <v>924</v>
      </c>
      <c r="K108" s="17">
        <v>2</v>
      </c>
      <c r="L108" s="17"/>
      <c r="M108" s="27">
        <f>270+50+50+30</f>
        <v>400</v>
      </c>
      <c r="N108" s="17"/>
      <c r="O108" s="17"/>
      <c r="P108" s="24" t="s">
        <v>366</v>
      </c>
      <c r="Q108" s="17"/>
    </row>
    <row r="109" spans="1:17" x14ac:dyDescent="0.35">
      <c r="A109" s="23" t="s">
        <v>925</v>
      </c>
      <c r="B109" s="14" t="s">
        <v>17</v>
      </c>
      <c r="C109" s="24" t="s">
        <v>338</v>
      </c>
      <c r="D109" s="25" t="s">
        <v>926</v>
      </c>
      <c r="E109" s="23" t="s">
        <v>927</v>
      </c>
      <c r="F109" s="26" t="s">
        <v>928</v>
      </c>
      <c r="G109" s="24"/>
      <c r="H109" s="23" t="s">
        <v>929</v>
      </c>
      <c r="I109" s="23"/>
      <c r="J109" s="26" t="s">
        <v>605</v>
      </c>
      <c r="K109" s="17">
        <v>2</v>
      </c>
      <c r="L109" s="17"/>
      <c r="M109" s="27">
        <v>410</v>
      </c>
      <c r="N109" s="17"/>
      <c r="O109" s="17"/>
      <c r="P109" s="24" t="s">
        <v>366</v>
      </c>
      <c r="Q109" s="17"/>
    </row>
    <row r="110" spans="1:17" ht="30" x14ac:dyDescent="0.35">
      <c r="A110" s="23" t="s">
        <v>930</v>
      </c>
      <c r="B110" s="24" t="s">
        <v>17</v>
      </c>
      <c r="C110" s="24" t="s">
        <v>235</v>
      </c>
      <c r="D110" s="25" t="s">
        <v>931</v>
      </c>
      <c r="E110" s="23" t="s">
        <v>932</v>
      </c>
      <c r="F110" s="26"/>
      <c r="G110" s="24"/>
      <c r="H110" s="23" t="s">
        <v>933</v>
      </c>
      <c r="I110" s="23"/>
      <c r="J110" s="26" t="s">
        <v>934</v>
      </c>
      <c r="K110" s="17">
        <v>2</v>
      </c>
      <c r="L110" s="17"/>
      <c r="M110" s="27">
        <f>395+320+30-200</f>
        <v>545</v>
      </c>
      <c r="N110" s="17"/>
      <c r="O110" s="17"/>
      <c r="P110" s="24" t="s">
        <v>366</v>
      </c>
      <c r="Q110" s="17"/>
    </row>
    <row r="111" spans="1:17" x14ac:dyDescent="0.35">
      <c r="A111" s="23" t="s">
        <v>935</v>
      </c>
      <c r="B111" s="14" t="s">
        <v>17</v>
      </c>
      <c r="C111" s="38" t="s">
        <v>358</v>
      </c>
      <c r="D111" s="35" t="s">
        <v>936</v>
      </c>
      <c r="E111" s="23" t="s">
        <v>937</v>
      </c>
      <c r="F111" s="23"/>
      <c r="G111" s="24"/>
      <c r="H111" s="23" t="s">
        <v>938</v>
      </c>
      <c r="I111" s="23"/>
      <c r="J111" s="23" t="s">
        <v>939</v>
      </c>
      <c r="K111" s="17">
        <v>2</v>
      </c>
      <c r="L111" s="17"/>
      <c r="M111" s="27">
        <v>305</v>
      </c>
      <c r="N111" s="17"/>
      <c r="O111" s="17"/>
      <c r="P111" s="24" t="s">
        <v>366</v>
      </c>
      <c r="Q111" s="17"/>
    </row>
    <row r="112" spans="1:17" ht="30" x14ac:dyDescent="0.35">
      <c r="A112" s="23" t="s">
        <v>940</v>
      </c>
      <c r="B112" s="14" t="s">
        <v>22</v>
      </c>
      <c r="C112" s="24" t="s">
        <v>177</v>
      </c>
      <c r="D112" s="25" t="s">
        <v>941</v>
      </c>
      <c r="E112" s="23" t="s">
        <v>942</v>
      </c>
      <c r="F112" s="26" t="s">
        <v>943</v>
      </c>
      <c r="G112" s="24"/>
      <c r="H112" s="23" t="s">
        <v>944</v>
      </c>
      <c r="I112" s="23"/>
      <c r="J112" s="26" t="s">
        <v>945</v>
      </c>
      <c r="K112" s="17">
        <v>2</v>
      </c>
      <c r="L112" s="17"/>
      <c r="M112" s="27">
        <v>0</v>
      </c>
      <c r="N112" s="17"/>
      <c r="O112" s="17"/>
      <c r="P112" s="24" t="s">
        <v>366</v>
      </c>
      <c r="Q112" s="17"/>
    </row>
    <row r="113" spans="1:17" x14ac:dyDescent="0.35">
      <c r="A113" s="23" t="s">
        <v>946</v>
      </c>
      <c r="B113" s="14" t="s">
        <v>22</v>
      </c>
      <c r="C113" s="24" t="s">
        <v>184</v>
      </c>
      <c r="D113" s="25" t="s">
        <v>947</v>
      </c>
      <c r="E113" s="23" t="s">
        <v>948</v>
      </c>
      <c r="F113" s="26" t="s">
        <v>949</v>
      </c>
      <c r="G113" s="24"/>
      <c r="H113" s="23" t="s">
        <v>950</v>
      </c>
      <c r="I113" s="23"/>
      <c r="J113" s="26" t="s">
        <v>951</v>
      </c>
      <c r="K113" s="17">
        <v>2</v>
      </c>
      <c r="L113" s="17"/>
      <c r="M113" s="27">
        <v>370</v>
      </c>
      <c r="N113" s="17"/>
      <c r="O113" s="17"/>
      <c r="P113" s="24" t="s">
        <v>366</v>
      </c>
      <c r="Q113" s="17"/>
    </row>
    <row r="114" spans="1:17" x14ac:dyDescent="0.35">
      <c r="A114" s="23" t="s">
        <v>952</v>
      </c>
      <c r="B114" s="14" t="s">
        <v>17</v>
      </c>
      <c r="C114" s="24" t="s">
        <v>338</v>
      </c>
      <c r="D114" s="35" t="s">
        <v>953</v>
      </c>
      <c r="E114" s="23" t="s">
        <v>954</v>
      </c>
      <c r="F114" s="23"/>
      <c r="G114" s="24"/>
      <c r="H114" s="23" t="s">
        <v>955</v>
      </c>
      <c r="I114" s="23"/>
      <c r="J114" s="23" t="s">
        <v>945</v>
      </c>
      <c r="K114" s="17">
        <v>2</v>
      </c>
      <c r="L114" s="17"/>
      <c r="M114" s="27">
        <v>370</v>
      </c>
      <c r="N114" s="17"/>
      <c r="O114" s="17"/>
      <c r="P114" s="24" t="s">
        <v>366</v>
      </c>
      <c r="Q114" s="17"/>
    </row>
    <row r="115" spans="1:17" ht="30" x14ac:dyDescent="0.35">
      <c r="A115" s="23" t="s">
        <v>956</v>
      </c>
      <c r="B115" s="14" t="s">
        <v>22</v>
      </c>
      <c r="C115" s="24" t="s">
        <v>75</v>
      </c>
      <c r="D115" s="25" t="s">
        <v>957</v>
      </c>
      <c r="E115" s="23" t="s">
        <v>958</v>
      </c>
      <c r="F115" s="26"/>
      <c r="G115" s="24"/>
      <c r="H115" s="23" t="s">
        <v>959</v>
      </c>
      <c r="I115" s="23"/>
      <c r="J115" s="26" t="s">
        <v>960</v>
      </c>
      <c r="K115" s="17">
        <v>2</v>
      </c>
      <c r="L115" s="17"/>
      <c r="M115" s="27">
        <v>710</v>
      </c>
      <c r="N115" s="17"/>
      <c r="O115" s="17"/>
      <c r="P115" s="24" t="s">
        <v>366</v>
      </c>
      <c r="Q115" s="17"/>
    </row>
    <row r="116" spans="1:17" x14ac:dyDescent="0.35">
      <c r="A116" s="23" t="s">
        <v>961</v>
      </c>
      <c r="B116" s="14" t="s">
        <v>18</v>
      </c>
      <c r="C116" s="14" t="s">
        <v>213</v>
      </c>
      <c r="D116" s="25" t="s">
        <v>962</v>
      </c>
      <c r="E116" s="23" t="s">
        <v>963</v>
      </c>
      <c r="F116" s="26"/>
      <c r="G116" s="24"/>
      <c r="H116" s="23" t="s">
        <v>964</v>
      </c>
      <c r="I116" s="23"/>
      <c r="J116" s="26" t="s">
        <v>644</v>
      </c>
      <c r="K116" s="17">
        <v>2</v>
      </c>
      <c r="L116" s="17"/>
      <c r="M116" s="27">
        <f>395+30+50+30+30-150</f>
        <v>385</v>
      </c>
      <c r="N116" s="17"/>
      <c r="O116" s="17"/>
      <c r="P116" s="24" t="s">
        <v>366</v>
      </c>
      <c r="Q116" s="17"/>
    </row>
    <row r="117" spans="1:17" x14ac:dyDescent="0.35">
      <c r="A117" s="23" t="s">
        <v>965</v>
      </c>
      <c r="B117" s="14" t="s">
        <v>18</v>
      </c>
      <c r="C117" s="24" t="s">
        <v>240</v>
      </c>
      <c r="D117" s="25" t="s">
        <v>966</v>
      </c>
      <c r="E117" s="23" t="s">
        <v>967</v>
      </c>
      <c r="F117" s="26" t="s">
        <v>968</v>
      </c>
      <c r="G117" s="24"/>
      <c r="H117" s="23" t="s">
        <v>969</v>
      </c>
      <c r="I117" s="23"/>
      <c r="J117" s="26" t="s">
        <v>905</v>
      </c>
      <c r="K117" s="17">
        <v>2</v>
      </c>
      <c r="L117" s="17"/>
      <c r="M117" s="27">
        <v>330</v>
      </c>
      <c r="N117" s="17"/>
      <c r="O117" s="17"/>
      <c r="P117" s="24" t="s">
        <v>366</v>
      </c>
      <c r="Q117" s="17"/>
    </row>
    <row r="118" spans="1:17" x14ac:dyDescent="0.35">
      <c r="A118" s="23" t="s">
        <v>970</v>
      </c>
      <c r="B118" s="24" t="s">
        <v>28</v>
      </c>
      <c r="C118" s="24" t="s">
        <v>297</v>
      </c>
      <c r="D118" s="42" t="s">
        <v>971</v>
      </c>
      <c r="E118" s="23" t="s">
        <v>972</v>
      </c>
      <c r="F118" s="26" t="s">
        <v>973</v>
      </c>
      <c r="G118" s="24"/>
      <c r="H118" s="23" t="s">
        <v>974</v>
      </c>
      <c r="I118" s="23"/>
      <c r="J118" s="26" t="s">
        <v>975</v>
      </c>
      <c r="K118" s="17">
        <v>2</v>
      </c>
      <c r="L118" s="17"/>
      <c r="M118" s="27">
        <v>340</v>
      </c>
      <c r="N118" s="17"/>
      <c r="O118" s="17"/>
      <c r="P118" s="24" t="s">
        <v>366</v>
      </c>
      <c r="Q118" s="17"/>
    </row>
    <row r="119" spans="1:17" x14ac:dyDescent="0.35">
      <c r="A119" s="23" t="s">
        <v>976</v>
      </c>
      <c r="B119" s="24" t="s">
        <v>28</v>
      </c>
      <c r="C119" s="24" t="s">
        <v>143</v>
      </c>
      <c r="D119" s="42" t="s">
        <v>977</v>
      </c>
      <c r="E119" s="23" t="s">
        <v>978</v>
      </c>
      <c r="F119" s="26"/>
      <c r="G119" s="24"/>
      <c r="H119" s="23" t="s">
        <v>979</v>
      </c>
      <c r="I119" s="23"/>
      <c r="J119" s="26" t="s">
        <v>872</v>
      </c>
      <c r="K119" s="17">
        <v>2</v>
      </c>
      <c r="L119" s="17"/>
      <c r="M119" s="27">
        <v>440</v>
      </c>
      <c r="N119" s="17"/>
      <c r="O119" s="17"/>
      <c r="P119" s="24" t="s">
        <v>366</v>
      </c>
      <c r="Q119" s="17"/>
    </row>
    <row r="120" spans="1:17" x14ac:dyDescent="0.35">
      <c r="A120" s="23" t="s">
        <v>980</v>
      </c>
      <c r="B120" s="24" t="s">
        <v>18</v>
      </c>
      <c r="C120" s="24" t="s">
        <v>352</v>
      </c>
      <c r="D120" s="42" t="s">
        <v>981</v>
      </c>
      <c r="E120" s="23" t="s">
        <v>982</v>
      </c>
      <c r="F120" s="28"/>
      <c r="G120" s="24"/>
      <c r="H120" s="23" t="s">
        <v>983</v>
      </c>
      <c r="I120" s="23"/>
      <c r="J120" s="26" t="s">
        <v>644</v>
      </c>
      <c r="K120" s="17">
        <v>2</v>
      </c>
      <c r="L120" s="17"/>
      <c r="M120" s="27">
        <f>395+30+30+50+30-150</f>
        <v>385</v>
      </c>
      <c r="N120" s="17"/>
      <c r="O120" s="17"/>
      <c r="P120" s="24" t="s">
        <v>366</v>
      </c>
      <c r="Q120" s="17"/>
    </row>
    <row r="121" spans="1:17" x14ac:dyDescent="0.35">
      <c r="A121" s="23" t="s">
        <v>984</v>
      </c>
      <c r="B121" s="24" t="s">
        <v>17</v>
      </c>
      <c r="C121" s="24" t="s">
        <v>361</v>
      </c>
      <c r="D121" s="25" t="s">
        <v>985</v>
      </c>
      <c r="E121" s="26" t="s">
        <v>986</v>
      </c>
      <c r="F121" s="26"/>
      <c r="G121" s="24"/>
      <c r="H121" s="23" t="s">
        <v>987</v>
      </c>
      <c r="I121" s="23"/>
      <c r="J121" s="26" t="s">
        <v>988</v>
      </c>
      <c r="K121" s="17">
        <v>2</v>
      </c>
      <c r="L121" s="17"/>
      <c r="M121" s="27">
        <f>270+30+50</f>
        <v>350</v>
      </c>
      <c r="N121" s="17"/>
      <c r="O121" s="17"/>
      <c r="P121" s="24" t="s">
        <v>366</v>
      </c>
      <c r="Q121" s="17"/>
    </row>
    <row r="122" spans="1:17" x14ac:dyDescent="0.35">
      <c r="A122" s="23" t="s">
        <v>989</v>
      </c>
      <c r="B122" s="4" t="s">
        <v>341</v>
      </c>
      <c r="C122" s="24" t="s">
        <v>42</v>
      </c>
      <c r="D122" s="25" t="s">
        <v>990</v>
      </c>
      <c r="E122" s="23" t="s">
        <v>991</v>
      </c>
      <c r="F122" s="26" t="s">
        <v>992</v>
      </c>
      <c r="G122" s="24"/>
      <c r="H122" s="23" t="s">
        <v>993</v>
      </c>
      <c r="I122" s="23"/>
      <c r="J122" s="26" t="s">
        <v>994</v>
      </c>
      <c r="K122" s="17">
        <v>2</v>
      </c>
      <c r="L122" s="17"/>
      <c r="M122" s="27">
        <f>350+85+30</f>
        <v>465</v>
      </c>
      <c r="N122" s="17"/>
      <c r="O122" s="17"/>
      <c r="P122" s="24" t="s">
        <v>366</v>
      </c>
      <c r="Q122" s="17"/>
    </row>
    <row r="123" spans="1:17" x14ac:dyDescent="0.35">
      <c r="A123" s="23" t="s">
        <v>995</v>
      </c>
      <c r="B123" s="14" t="s">
        <v>18</v>
      </c>
      <c r="C123" s="24" t="s">
        <v>328</v>
      </c>
      <c r="D123" s="25" t="s">
        <v>996</v>
      </c>
      <c r="E123" s="23" t="s">
        <v>997</v>
      </c>
      <c r="F123" s="26" t="s">
        <v>998</v>
      </c>
      <c r="G123" s="24"/>
      <c r="H123" s="23" t="s">
        <v>999</v>
      </c>
      <c r="I123" s="24"/>
      <c r="J123" s="26" t="s">
        <v>1000</v>
      </c>
      <c r="K123" s="17">
        <v>2</v>
      </c>
      <c r="L123" s="17"/>
      <c r="M123" s="27">
        <f>535-150</f>
        <v>385</v>
      </c>
      <c r="N123" s="17"/>
      <c r="O123" s="17"/>
      <c r="P123" s="24" t="s">
        <v>366</v>
      </c>
      <c r="Q123" s="17"/>
    </row>
    <row r="124" spans="1:17" x14ac:dyDescent="0.35">
      <c r="A124" s="23" t="s">
        <v>1001</v>
      </c>
      <c r="B124" s="14" t="s">
        <v>17</v>
      </c>
      <c r="C124" s="24" t="s">
        <v>338</v>
      </c>
      <c r="D124" s="35" t="s">
        <v>1002</v>
      </c>
      <c r="E124" s="23" t="s">
        <v>1003</v>
      </c>
      <c r="F124" s="23" t="s">
        <v>1004</v>
      </c>
      <c r="G124" s="24"/>
      <c r="H124" s="23" t="s">
        <v>1005</v>
      </c>
      <c r="I124" s="24"/>
      <c r="J124" s="23" t="s">
        <v>1006</v>
      </c>
      <c r="K124" s="17">
        <v>2</v>
      </c>
      <c r="L124" s="17"/>
      <c r="M124" s="27">
        <v>800</v>
      </c>
      <c r="N124" s="17"/>
      <c r="O124" s="17"/>
      <c r="P124" s="24" t="s">
        <v>366</v>
      </c>
      <c r="Q124" s="17"/>
    </row>
    <row r="125" spans="1:17" x14ac:dyDescent="0.35">
      <c r="A125" s="23" t="s">
        <v>1007</v>
      </c>
      <c r="B125" s="14" t="s">
        <v>19</v>
      </c>
      <c r="C125" s="24" t="s">
        <v>294</v>
      </c>
      <c r="D125" s="25" t="s">
        <v>1008</v>
      </c>
      <c r="E125" s="23" t="s">
        <v>1009</v>
      </c>
      <c r="F125" s="26"/>
      <c r="G125" s="24"/>
      <c r="H125" s="23" t="s">
        <v>1010</v>
      </c>
      <c r="I125" s="24"/>
      <c r="J125" s="26" t="s">
        <v>1011</v>
      </c>
      <c r="K125" s="17">
        <v>2</v>
      </c>
      <c r="L125" s="17"/>
      <c r="M125" s="27">
        <v>700</v>
      </c>
      <c r="N125" s="17"/>
      <c r="O125" s="17"/>
      <c r="P125" s="24" t="s">
        <v>366</v>
      </c>
      <c r="Q125" s="17"/>
    </row>
    <row r="126" spans="1:17" ht="45" x14ac:dyDescent="0.35">
      <c r="A126" s="23" t="s">
        <v>1012</v>
      </c>
      <c r="B126" s="24" t="s">
        <v>17</v>
      </c>
      <c r="C126" s="24" t="s">
        <v>356</v>
      </c>
      <c r="D126" s="25" t="s">
        <v>1013</v>
      </c>
      <c r="E126" s="23" t="s">
        <v>1014</v>
      </c>
      <c r="F126" s="26"/>
      <c r="G126" s="24"/>
      <c r="H126" s="23" t="s">
        <v>1015</v>
      </c>
      <c r="I126" s="24"/>
      <c r="J126" s="26" t="s">
        <v>1016</v>
      </c>
      <c r="K126" s="17">
        <v>2</v>
      </c>
      <c r="L126" s="17"/>
      <c r="M126" s="27">
        <f>320*4+300+30+50-500</f>
        <v>1160</v>
      </c>
      <c r="N126" s="17"/>
      <c r="O126" s="17"/>
      <c r="P126" s="24" t="s">
        <v>366</v>
      </c>
      <c r="Q126" s="17"/>
    </row>
    <row r="127" spans="1:17" x14ac:dyDescent="0.35">
      <c r="A127" s="23" t="s">
        <v>1017</v>
      </c>
      <c r="B127" s="14" t="s">
        <v>19</v>
      </c>
      <c r="C127" s="24" t="s">
        <v>364</v>
      </c>
      <c r="D127" s="25" t="s">
        <v>1018</v>
      </c>
      <c r="E127" s="23" t="s">
        <v>1019</v>
      </c>
      <c r="F127" s="26"/>
      <c r="G127" s="24"/>
      <c r="H127" s="23" t="s">
        <v>1020</v>
      </c>
      <c r="I127" s="24"/>
      <c r="J127" s="26" t="s">
        <v>1021</v>
      </c>
      <c r="K127" s="17">
        <v>2</v>
      </c>
      <c r="L127" s="17"/>
      <c r="M127" s="27">
        <v>500</v>
      </c>
      <c r="N127" s="17"/>
      <c r="O127" s="17"/>
      <c r="P127" s="24" t="s">
        <v>366</v>
      </c>
      <c r="Q127" s="17"/>
    </row>
    <row r="128" spans="1:17" ht="30" x14ac:dyDescent="0.35">
      <c r="A128" s="23" t="s">
        <v>1022</v>
      </c>
      <c r="B128" s="24" t="s">
        <v>17</v>
      </c>
      <c r="C128" s="24" t="s">
        <v>348</v>
      </c>
      <c r="D128" s="25" t="s">
        <v>1023</v>
      </c>
      <c r="E128" s="23" t="s">
        <v>1024</v>
      </c>
      <c r="F128" s="26" t="s">
        <v>1025</v>
      </c>
      <c r="G128" s="24"/>
      <c r="H128" s="23" t="s">
        <v>1026</v>
      </c>
      <c r="I128" s="24"/>
      <c r="J128" s="26" t="s">
        <v>872</v>
      </c>
      <c r="K128" s="17">
        <v>2</v>
      </c>
      <c r="L128" s="17"/>
      <c r="M128" s="27">
        <v>500</v>
      </c>
      <c r="N128" s="17"/>
      <c r="O128" s="17"/>
      <c r="P128" s="24" t="s">
        <v>366</v>
      </c>
      <c r="Q128" s="17"/>
    </row>
    <row r="129" spans="1:17" ht="30" x14ac:dyDescent="0.35">
      <c r="A129" s="23" t="s">
        <v>1027</v>
      </c>
      <c r="B129" s="24" t="s">
        <v>33</v>
      </c>
      <c r="C129" s="24" t="s">
        <v>67</v>
      </c>
      <c r="D129" s="25" t="s">
        <v>1028</v>
      </c>
      <c r="E129" s="23" t="s">
        <v>1029</v>
      </c>
      <c r="F129" s="26" t="s">
        <v>1030</v>
      </c>
      <c r="G129" s="24"/>
      <c r="H129" s="23" t="s">
        <v>1031</v>
      </c>
      <c r="I129" s="24"/>
      <c r="J129" s="26" t="s">
        <v>924</v>
      </c>
      <c r="K129" s="17">
        <v>2</v>
      </c>
      <c r="L129" s="17"/>
      <c r="M129" s="27">
        <v>390</v>
      </c>
      <c r="N129" s="17"/>
      <c r="O129" s="17"/>
      <c r="P129" s="24" t="s">
        <v>366</v>
      </c>
      <c r="Q129" s="17"/>
    </row>
    <row r="130" spans="1:17" x14ac:dyDescent="0.35">
      <c r="A130" s="23" t="s">
        <v>1032</v>
      </c>
      <c r="B130" s="14" t="s">
        <v>37</v>
      </c>
      <c r="C130" s="24" t="s">
        <v>37</v>
      </c>
      <c r="D130" s="25" t="s">
        <v>1033</v>
      </c>
      <c r="E130" s="23" t="s">
        <v>1034</v>
      </c>
      <c r="F130" s="26"/>
      <c r="G130" s="24"/>
      <c r="H130" s="23" t="s">
        <v>1035</v>
      </c>
      <c r="I130" s="24"/>
      <c r="J130" s="26" t="s">
        <v>1036</v>
      </c>
      <c r="K130" s="17">
        <v>2</v>
      </c>
      <c r="L130" s="17"/>
      <c r="M130" s="27">
        <f>600+350+30</f>
        <v>980</v>
      </c>
      <c r="N130" s="17"/>
      <c r="O130" s="17"/>
      <c r="P130" s="24" t="s">
        <v>366</v>
      </c>
      <c r="Q130" s="17"/>
    </row>
    <row r="131" spans="1:17" x14ac:dyDescent="0.35">
      <c r="A131" s="23" t="s">
        <v>1037</v>
      </c>
      <c r="B131" s="24" t="s">
        <v>18</v>
      </c>
      <c r="C131" s="38" t="s">
        <v>16</v>
      </c>
      <c r="D131" s="25" t="s">
        <v>1038</v>
      </c>
      <c r="E131" s="23" t="s">
        <v>1039</v>
      </c>
      <c r="F131" s="26" t="s">
        <v>1040</v>
      </c>
      <c r="G131" s="24"/>
      <c r="H131" s="23" t="s">
        <v>1041</v>
      </c>
      <c r="I131" s="24"/>
      <c r="J131" s="26" t="s">
        <v>1042</v>
      </c>
      <c r="K131" s="17">
        <v>2</v>
      </c>
      <c r="L131" s="17"/>
      <c r="M131" s="27">
        <f>680-200</f>
        <v>480</v>
      </c>
      <c r="N131" s="17"/>
      <c r="O131" s="17"/>
      <c r="P131" s="24" t="s">
        <v>366</v>
      </c>
      <c r="Q131" s="17"/>
    </row>
    <row r="132" spans="1:17" x14ac:dyDescent="0.35">
      <c r="A132" s="23" t="s">
        <v>1043</v>
      </c>
      <c r="B132" s="24" t="s">
        <v>18</v>
      </c>
      <c r="C132" s="24" t="s">
        <v>226</v>
      </c>
      <c r="D132" s="25" t="s">
        <v>1044</v>
      </c>
      <c r="E132" s="23" t="s">
        <v>1045</v>
      </c>
      <c r="F132" s="26" t="s">
        <v>1046</v>
      </c>
      <c r="G132" s="24"/>
      <c r="H132" s="23" t="s">
        <v>1047</v>
      </c>
      <c r="I132" s="24"/>
      <c r="J132" s="26" t="s">
        <v>1048</v>
      </c>
      <c r="K132" s="17">
        <v>2</v>
      </c>
      <c r="L132" s="17"/>
      <c r="M132" s="27">
        <v>400</v>
      </c>
      <c r="N132" s="17"/>
      <c r="O132" s="17"/>
      <c r="P132" s="24" t="s">
        <v>366</v>
      </c>
      <c r="Q132" s="17"/>
    </row>
    <row r="133" spans="1:17" x14ac:dyDescent="0.35">
      <c r="A133" s="24" t="s">
        <v>1049</v>
      </c>
      <c r="B133" s="24" t="s">
        <v>17</v>
      </c>
      <c r="C133" s="24" t="s">
        <v>356</v>
      </c>
      <c r="D133" s="24" t="s">
        <v>1050</v>
      </c>
      <c r="E133" s="28" t="s">
        <v>1051</v>
      </c>
      <c r="F133" s="28" t="s">
        <v>1052</v>
      </c>
      <c r="G133" s="24"/>
      <c r="H133" s="23" t="s">
        <v>1053</v>
      </c>
      <c r="I133" s="24"/>
      <c r="J133" s="26" t="s">
        <v>377</v>
      </c>
      <c r="K133" s="17">
        <v>2</v>
      </c>
      <c r="L133" s="17"/>
      <c r="M133" s="27">
        <v>375</v>
      </c>
      <c r="N133" s="17"/>
      <c r="O133" s="17"/>
      <c r="P133" s="24" t="s">
        <v>366</v>
      </c>
      <c r="Q133" s="17"/>
    </row>
    <row r="134" spans="1:17" ht="30" x14ac:dyDescent="0.35">
      <c r="A134" s="24" t="s">
        <v>1054</v>
      </c>
      <c r="B134" s="24" t="s">
        <v>17</v>
      </c>
      <c r="C134" s="24" t="s">
        <v>356</v>
      </c>
      <c r="D134" s="30" t="s">
        <v>1055</v>
      </c>
      <c r="E134" s="28" t="s">
        <v>1056</v>
      </c>
      <c r="F134" s="28"/>
      <c r="G134" s="24"/>
      <c r="H134" s="23" t="s">
        <v>1057</v>
      </c>
      <c r="I134" s="24"/>
      <c r="J134" s="26" t="s">
        <v>1058</v>
      </c>
      <c r="K134" s="17">
        <v>2</v>
      </c>
      <c r="L134" s="17"/>
      <c r="M134" s="27">
        <v>355</v>
      </c>
      <c r="N134" s="17"/>
      <c r="O134" s="17"/>
      <c r="P134" s="24" t="s">
        <v>366</v>
      </c>
      <c r="Q134" s="17"/>
    </row>
    <row r="135" spans="1:17" x14ac:dyDescent="0.35">
      <c r="A135" s="24" t="s">
        <v>1059</v>
      </c>
      <c r="B135" s="14" t="s">
        <v>17</v>
      </c>
      <c r="C135" s="29" t="s">
        <v>242</v>
      </c>
      <c r="D135" s="24" t="s">
        <v>1060</v>
      </c>
      <c r="E135" s="28" t="s">
        <v>1061</v>
      </c>
      <c r="F135" s="28"/>
      <c r="G135" s="24"/>
      <c r="H135" s="23" t="s">
        <v>1062</v>
      </c>
      <c r="I135" s="24"/>
      <c r="J135" s="23" t="s">
        <v>419</v>
      </c>
      <c r="K135" s="17">
        <v>2</v>
      </c>
      <c r="L135" s="17"/>
      <c r="M135" s="27">
        <v>340</v>
      </c>
      <c r="N135" s="17"/>
      <c r="O135" s="17"/>
      <c r="P135" s="24" t="s">
        <v>366</v>
      </c>
      <c r="Q135" s="17"/>
    </row>
    <row r="136" spans="1:17" x14ac:dyDescent="0.35">
      <c r="A136" s="24" t="s">
        <v>1063</v>
      </c>
      <c r="B136" s="14" t="s">
        <v>37</v>
      </c>
      <c r="C136" s="29" t="s">
        <v>150</v>
      </c>
      <c r="D136" s="24" t="s">
        <v>1064</v>
      </c>
      <c r="E136" s="28" t="s">
        <v>1065</v>
      </c>
      <c r="F136" s="28"/>
      <c r="G136" s="24"/>
      <c r="H136" s="23" t="s">
        <v>1066</v>
      </c>
      <c r="I136" s="24"/>
      <c r="J136" s="26" t="s">
        <v>945</v>
      </c>
      <c r="K136" s="17">
        <v>2</v>
      </c>
      <c r="L136" s="17"/>
      <c r="M136" s="24">
        <v>0</v>
      </c>
      <c r="N136" s="17"/>
      <c r="O136" s="17"/>
      <c r="P136" s="24" t="s">
        <v>366</v>
      </c>
      <c r="Q136" s="17"/>
    </row>
    <row r="137" spans="1:17" x14ac:dyDescent="0.35">
      <c r="A137" s="24" t="s">
        <v>1067</v>
      </c>
      <c r="B137" s="14" t="s">
        <v>17</v>
      </c>
      <c r="C137" s="29" t="s">
        <v>1091</v>
      </c>
      <c r="D137" s="31" t="s">
        <v>1068</v>
      </c>
      <c r="E137" s="28" t="s">
        <v>1069</v>
      </c>
      <c r="F137" s="28"/>
      <c r="G137" s="24"/>
      <c r="H137" s="23" t="s">
        <v>1070</v>
      </c>
      <c r="I137" s="24"/>
      <c r="J137" s="23" t="s">
        <v>384</v>
      </c>
      <c r="K137" s="17">
        <v>2</v>
      </c>
      <c r="L137" s="17"/>
      <c r="M137" s="24">
        <v>360</v>
      </c>
      <c r="N137" s="17"/>
      <c r="O137" s="17"/>
      <c r="P137" s="24" t="s">
        <v>366</v>
      </c>
      <c r="Q137" s="17"/>
    </row>
    <row r="138" spans="1:17" x14ac:dyDescent="0.35">
      <c r="A138" s="24" t="s">
        <v>1071</v>
      </c>
      <c r="B138" s="24" t="s">
        <v>18</v>
      </c>
      <c r="C138" s="38" t="s">
        <v>16</v>
      </c>
      <c r="D138" s="32" t="s">
        <v>1072</v>
      </c>
      <c r="E138" s="28" t="s">
        <v>1073</v>
      </c>
      <c r="F138" s="28"/>
      <c r="G138" s="24"/>
      <c r="H138" s="23" t="s">
        <v>1074</v>
      </c>
      <c r="I138" s="24"/>
      <c r="J138" s="26" t="s">
        <v>1021</v>
      </c>
      <c r="K138" s="17">
        <v>2</v>
      </c>
      <c r="L138" s="17"/>
      <c r="M138" s="27">
        <v>0</v>
      </c>
      <c r="N138" s="17"/>
      <c r="O138" s="17"/>
      <c r="P138" s="24" t="s">
        <v>366</v>
      </c>
      <c r="Q138" s="17"/>
    </row>
    <row r="139" spans="1:17" x14ac:dyDescent="0.35">
      <c r="A139" s="24" t="s">
        <v>1075</v>
      </c>
      <c r="B139" s="14" t="s">
        <v>17</v>
      </c>
      <c r="C139" s="29" t="s">
        <v>238</v>
      </c>
      <c r="D139" s="24" t="s">
        <v>1076</v>
      </c>
      <c r="E139" s="28" t="s">
        <v>1077</v>
      </c>
      <c r="F139" s="28"/>
      <c r="G139" s="24"/>
      <c r="H139" s="23" t="s">
        <v>1078</v>
      </c>
      <c r="I139" s="24"/>
      <c r="J139" s="23" t="s">
        <v>377</v>
      </c>
      <c r="K139" s="17">
        <v>2</v>
      </c>
      <c r="L139" s="17"/>
      <c r="M139" s="27">
        <v>375</v>
      </c>
      <c r="N139" s="17"/>
      <c r="O139" s="17"/>
      <c r="P139" s="24" t="s">
        <v>366</v>
      </c>
      <c r="Q139" s="17"/>
    </row>
    <row r="140" spans="1:17" x14ac:dyDescent="0.35">
      <c r="A140" s="24" t="s">
        <v>1079</v>
      </c>
      <c r="B140" s="14" t="s">
        <v>17</v>
      </c>
      <c r="C140" s="29" t="s">
        <v>338</v>
      </c>
      <c r="D140" s="33" t="s">
        <v>1080</v>
      </c>
      <c r="E140" s="28" t="s">
        <v>1081</v>
      </c>
      <c r="F140" s="28" t="s">
        <v>1082</v>
      </c>
      <c r="G140" s="24"/>
      <c r="H140" s="23" t="s">
        <v>1083</v>
      </c>
      <c r="I140" s="24"/>
      <c r="J140" s="23" t="s">
        <v>605</v>
      </c>
      <c r="K140" s="17">
        <v>2</v>
      </c>
      <c r="L140" s="17"/>
      <c r="M140" s="24">
        <f>300+30+50+30+30</f>
        <v>440</v>
      </c>
      <c r="N140" s="17"/>
      <c r="O140" s="17"/>
      <c r="P140" s="24" t="s">
        <v>366</v>
      </c>
      <c r="Q140" s="17"/>
    </row>
    <row r="141" spans="1:17" ht="30" x14ac:dyDescent="0.35">
      <c r="A141" s="24" t="s">
        <v>1084</v>
      </c>
      <c r="B141" s="29" t="s">
        <v>26</v>
      </c>
      <c r="C141" s="29" t="s">
        <v>127</v>
      </c>
      <c r="D141" s="34" t="s">
        <v>1085</v>
      </c>
      <c r="E141" s="28" t="s">
        <v>1086</v>
      </c>
      <c r="F141" s="28" t="s">
        <v>1087</v>
      </c>
      <c r="G141" s="24"/>
      <c r="H141" s="23" t="s">
        <v>1088</v>
      </c>
      <c r="I141" s="24"/>
      <c r="J141" s="26" t="s">
        <v>924</v>
      </c>
      <c r="K141" s="17">
        <v>2</v>
      </c>
      <c r="L141" s="17"/>
      <c r="M141" s="24">
        <v>390</v>
      </c>
      <c r="N141" s="17"/>
      <c r="O141" s="17"/>
      <c r="P141" s="24" t="s">
        <v>366</v>
      </c>
      <c r="Q141" s="17"/>
    </row>
  </sheetData>
  <sheetProtection insertRows="0"/>
  <autoFilter ref="A1:Q141" xr:uid="{00000000-0001-0000-0000-000000000000}"/>
  <dataConsolidate link="1"/>
  <phoneticPr fontId="1" type="noConversion"/>
  <conditionalFormatting sqref="H1:I1">
    <cfRule type="duplicateValues" dxfId="0" priority="5"/>
  </conditionalFormatting>
  <dataValidations count="1">
    <dataValidation type="textLength" operator="equal" allowBlank="1" showInputMessage="1" showErrorMessage="1" error="يجب ان يكون رقم الهاتف بصيغة _x000a_01xxxxxxxxx" sqref="E133:F141" xr:uid="{7C84B736-9F41-4DC0-86B4-6C64879D5E64}">
      <formula1>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2025-02-13T00:16:08Z</dcterms:modified>
</cp:coreProperties>
</file>