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HP.SXT410\Desktop\"/>
    </mc:Choice>
  </mc:AlternateContent>
  <xr:revisionPtr revIDLastSave="0" documentId="13_ncr:1_{9AD9D7F1-4DBC-4FEE-B9C5-9F684A23A4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Sheet1!$A$1:$Q$48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0" i="1" l="1"/>
  <c r="M39" i="1"/>
  <c r="M38" i="1"/>
  <c r="M18" i="1"/>
  <c r="M17" i="1"/>
  <c r="M11" i="1"/>
  <c r="M7" i="1"/>
  <c r="M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<sst xmlns="http://schemas.openxmlformats.org/spreadsheetml/2006/main" count="802" uniqueCount="605">
  <si>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</si>
  <si>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</si>
  <si>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</si>
  <si>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</si>
  <si>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</si>
  <si>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</si>
  <si>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</si>
  <si>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</si>
  <si>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</si>
  <si>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</si>
  <si>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</si>
  <si>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</si>
  <si>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</si>
  <si>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</si>
  <si>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</si>
  <si>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</si>
  <si>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</si>
  <si>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</si>
  <si>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</si>
  <si>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</si>
  <si>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</si>
  <si>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</si>
  <si>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</si>
  <si>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</si>
  <si>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</si>
  <si>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</si>
  <si>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</si>
  <si>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</si>
  <si>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</si>
  <si>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</si>
  <si>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</si>
  <si>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</si>
  <si>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</si>
  <si>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</si>
  <si>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</si>
  <si>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</si>
  <si>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</si>
  <si>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</si>
  <si>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</si>
  <si>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</si>
  <si>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</si>
  <si>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</si>
  <si>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</si>
  <si>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</si>
  <si>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</si>
  <si>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</si>
  <si>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</si>
  <si>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</si>
  <si>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</si>
  <si>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</si>
  <si>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</si>
  <si>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</si>
  <si>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</si>
  <si>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</si>
  <si>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</si>
  <si>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</si>
  <si>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</si>
  <si>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</si>
  <si>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</si>
  <si>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</si>
  <si>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</si>
  <si>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</si>
  <si>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</si>
  <si>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</si>
  <si>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</si>
  <si>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</si>
  <si>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</si>
  <si>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</si>
  <si>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</si>
  <si>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</si>
  <si>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</si>
  <si>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</si>
  <si>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</si>
  <si>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</si>
  <si>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</si>
  <si>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</si>
  <si>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</si>
  <si>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</si>
  <si>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</si>
  <si>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</si>
  <si>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</si>
  <si>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</si>
  <si>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</si>
  <si>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</si>
  <si>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</si>
  <si>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</si>
  <si>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</si>
  <si>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</si>
  <si>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</si>
  <si>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</si>
  <si>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</si>
  <si>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</si>
  <si>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</si>
  <si>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</si>
  <si>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</si>
  <si>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</si>
  <si>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</si>
  <si>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</si>
  <si>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</si>
  <si>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</si>
  <si>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</si>
  <si>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</si>
  <si>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</si>
  <si>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</si>
  <si>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</si>
  <si>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</si>
  <si>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</si>
  <si>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</si>
  <si>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</si>
  <si>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</si>
  <si>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</si>
  <si>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</si>
  <si>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</si>
  <si>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</si>
  <si>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</si>
  <si>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</si>
  <si>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</si>
  <si>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</si>
  <si>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</si>
  <si>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</si>
  <si>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</si>
  <si>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</si>
  <si>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</si>
  <si>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</si>
  <si>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</si>
  <si>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</si>
  <si>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</si>
  <si>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</si>
  <si>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</si>
  <si>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</si>
  <si>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</si>
  <si>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</si>
  <si>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</si>
  <si>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</si>
  <si>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</si>
  <si>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</si>
  <si>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</si>
  <si>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</si>
  <si>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</si>
  <si>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</si>
  <si>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</si>
  <si>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</si>
  <si>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</si>
  <si>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</si>
  <si>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</si>
  <si>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</si>
  <si>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</si>
  <si>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</si>
  <si>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</si>
  <si>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</si>
  <si>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</si>
  <si>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</si>
  <si>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</si>
  <si>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</si>
  <si>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</si>
  <si>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</si>
  <si>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</si>
  <si>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</si>
  <si>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</si>
  <si>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</si>
  <si>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</si>
  <si>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</si>
  <si>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</si>
  <si>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</si>
  <si>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</si>
  <si>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</si>
  <si>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</si>
  <si>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</si>
  <si>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</si>
  <si>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</si>
  <si>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</si>
  <si>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</si>
  <si>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</si>
  <si>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</si>
  <si>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</si>
  <si>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</si>
  <si>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</si>
  <si>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</si>
  <si>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</si>
  <si>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</si>
  <si>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</si>
  <si>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</si>
  <si>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</si>
  <si>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</si>
  <si>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</si>
  <si>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</si>
  <si>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</si>
  <si>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</si>
  <si>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</si>
  <si>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</si>
  <si>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</si>
  <si>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</si>
  <si>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</si>
  <si>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</si>
  <si>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</si>
  <si>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</si>
  <si>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</si>
  <si>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</si>
  <si>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</si>
  <si>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</si>
  <si>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</si>
  <si>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</si>
  <si>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</si>
  <si>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</si>
  <si>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</si>
  <si>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</si>
  <si>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</si>
  <si>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</si>
  <si>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</si>
  <si>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</si>
  <si>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</si>
  <si>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</si>
  <si>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</si>
  <si>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</si>
  <si>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</si>
  <si>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</si>
  <si>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</si>
  <si>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</si>
  <si>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</si>
  <si>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</si>
  <si>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</si>
  <si>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</si>
  <si>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</si>
  <si>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</si>
  <si>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</si>
  <si>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</si>
  <si>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</si>
  <si>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</si>
  <si>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</si>
  <si>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</si>
  <si>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</si>
  <si>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</si>
  <si>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</si>
  <si>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</si>
  <si>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</si>
  <si>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</si>
  <si>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</si>
  <si>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</si>
  <si>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</si>
  <si>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</si>
  <si>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</si>
  <si>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</si>
  <si>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</si>
  <si>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</si>
  <si>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</si>
  <si>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</si>
  <si>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</si>
  <si>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</si>
  <si>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</si>
  <si>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</si>
  <si>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</si>
  <si>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</si>
  <si>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</si>
  <si>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</si>
  <si>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</si>
  <si>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</si>
  <si>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</si>
  <si>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</si>
  <si>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</si>
  <si>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</si>
  <si>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</si>
  <si>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</si>
  <si>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</si>
  <si>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</si>
  <si>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</si>
  <si>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</si>
  <si>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</si>
  <si>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</si>
  <si>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</si>
  <si>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</si>
  <si>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</si>
  <si>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</si>
  <si>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</si>
  <si>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</si>
  <si>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</si>
  <si>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</si>
  <si>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</si>
  <si>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</si>
  <si>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</si>
  <si>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</si>
  <si>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</si>
  <si>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</si>
  <si>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</si>
  <si>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</si>
  <si>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</si>
  <si>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</si>
  <si>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</si>
  <si>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</si>
  <si>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</si>
  <si>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</si>
  <si>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</si>
  <si>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</si>
  <si>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</si>
  <si>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</si>
  <si>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</si>
  <si>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</si>
  <si>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</si>
  <si>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</si>
  <si>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</si>
  <si>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</si>
  <si>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</si>
  <si>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</si>
  <si>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</si>
  <si>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</si>
  <si>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</si>
  <si>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</si>
  <si>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</si>
  <si>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</si>
  <si>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</si>
  <si>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</si>
  <si>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</si>
  <si>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</si>
  <si>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</si>
  <si>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</si>
  <si>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</si>
  <si>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</si>
  <si>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</si>
  <si>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</si>
  <si>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</si>
  <si>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</si>
  <si>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</si>
  <si>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</si>
  <si>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</si>
  <si>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</si>
  <si>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</si>
  <si>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</si>
  <si>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</si>
  <si>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</si>
  <si>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</si>
  <si>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</si>
  <si>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</si>
  <si>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</si>
  <si>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</si>
  <si>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</si>
  <si>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</si>
  <si>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</si>
  <si>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</si>
  <si>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</si>
  <si>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</si>
  <si>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</si>
  <si>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</si>
  <si>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</si>
  <si>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</si>
  <si>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</si>
  <si>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</si>
  <si>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</si>
  <si>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</si>
  <si>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</si>
  <si>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</si>
  <si>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</si>
  <si>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</si>
  <si>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</si>
  <si>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</si>
  <si>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</si>
  <si>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</si>
  <si>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</si>
  <si>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</si>
  <si>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</si>
  <si>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</si>
  <si>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</si>
  <si>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</si>
  <si>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</si>
  <si>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</si>
  <si>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</si>
  <si>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</si>
  <si>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</si>
  <si>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</si>
  <si>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</si>
  <si>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</si>
  <si>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</si>
  <si>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</si>
  <si>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</si>
  <si>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</si>
  <si>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انسيال بلاتنيوم رجالي</t>
  </si>
  <si>
    <t>ولاعه</t>
  </si>
  <si>
    <t xml:space="preserve">ماسك مطلي فضه </t>
  </si>
  <si>
    <t>ميداليه</t>
  </si>
  <si>
    <t xml:space="preserve">جنات محمد </t>
  </si>
  <si>
    <t xml:space="preserve">القاهره عزبه النخل امام مستشفى اليوم الواحد </t>
  </si>
  <si>
    <t>01271500049</t>
  </si>
  <si>
    <t>01100202821</t>
  </si>
  <si>
    <t>DE12/1</t>
  </si>
  <si>
    <t xml:space="preserve"> 2سلسله اسم مطليه فضه </t>
  </si>
  <si>
    <t xml:space="preserve">نهال احمد </t>
  </si>
  <si>
    <t xml:space="preserve">الخمائل الشيخ زايد المرحله الاولى </t>
  </si>
  <si>
    <t>01555007354</t>
  </si>
  <si>
    <t>01114575300</t>
  </si>
  <si>
    <t>DE12/2</t>
  </si>
  <si>
    <t>ميداليه + ميداليه نمره</t>
  </si>
  <si>
    <t>تحويل</t>
  </si>
  <si>
    <t xml:space="preserve">مازن اشرف </t>
  </si>
  <si>
    <t>سوهاج مركز طهطا قدام مستشفي طهطا العام</t>
  </si>
  <si>
    <t>01117669819</t>
  </si>
  <si>
    <t>DE12/3</t>
  </si>
  <si>
    <t xml:space="preserve">دبله اسود +  انسيال بلاتنيوم رجالي </t>
  </si>
  <si>
    <t>ماري مخائيل</t>
  </si>
  <si>
    <t>مستعمره محطه كهرباء شمال القاهره بعد كبري السواح شارع 38 فيلا رقم 8</t>
  </si>
  <si>
    <t>01097379309</t>
  </si>
  <si>
    <t>DE12/4</t>
  </si>
  <si>
    <t xml:space="preserve"> ماجدة شعبان القرمة</t>
  </si>
  <si>
    <t>كمبوند واترواي   عمارة ١٥ شقة ٣٢ التجمع الاول</t>
  </si>
  <si>
    <t>01018813316</t>
  </si>
  <si>
    <t>DE12/5</t>
  </si>
  <si>
    <t xml:space="preserve"> 3مساكة مصحف مدور  فضي</t>
  </si>
  <si>
    <t xml:space="preserve"> فرح موسي </t>
  </si>
  <si>
    <t xml:space="preserve">محافظه دمياط +شارع مثلث </t>
  </si>
  <si>
    <t>‪01279562969‬‏</t>
  </si>
  <si>
    <t>DE12/6</t>
  </si>
  <si>
    <t>ولاعه اسم وصوره</t>
  </si>
  <si>
    <t xml:space="preserve">ابانوب </t>
  </si>
  <si>
    <t xml:space="preserve">محافظه الجيزه  عمرانية غربيه شارع السلام متفرع من شارع الدكتور </t>
  </si>
  <si>
    <t>01229470732</t>
  </si>
  <si>
    <t>DE12/7</t>
  </si>
  <si>
    <t>بريسلت جلد فضى</t>
  </si>
  <si>
    <t>اماني حمدي</t>
  </si>
  <si>
    <t>اسكندريه تعاونيات سموحه خلف مول زهران عماره ١٣ الدور الرابع شقه ٤٣</t>
  </si>
  <si>
    <t>01020364548</t>
  </si>
  <si>
    <t>DE12/8</t>
  </si>
  <si>
    <t xml:space="preserve">نور عصام </t>
  </si>
  <si>
    <t xml:space="preserve"> محافظه القاهره منطقه عبده باشا قدام كليه الهندسه جامعه عين شمس علطول</t>
  </si>
  <si>
    <t>01145477032</t>
  </si>
  <si>
    <t>DE12/9</t>
  </si>
  <si>
    <t>ميداليه عربيه اسود</t>
  </si>
  <si>
    <t>مها عصام فهمي</t>
  </si>
  <si>
    <t>٥ شارع ويصا واصف برج الرياض الجيزه موازي لكوبري الجامعه عند حديقه الحيوانات علامه مميزه امام سوبر ماركت مترو</t>
  </si>
  <si>
    <t>01060022605</t>
  </si>
  <si>
    <t>DE12/10</t>
  </si>
  <si>
    <t>4ماسك مصحف</t>
  </si>
  <si>
    <t xml:space="preserve">سالى نبيل </t>
  </si>
  <si>
    <t xml:space="preserve">محافظه القاهره  مدينه نصر كمبوند جاردينيا سيتى طريق السويس عمارة 13 </t>
  </si>
  <si>
    <t>0122272686</t>
  </si>
  <si>
    <t>DE12/11</t>
  </si>
  <si>
    <t>بريسلت جلد اسود</t>
  </si>
  <si>
    <t>تيام محمد</t>
  </si>
  <si>
    <t>العبور الحي الاول محليه سته شارع عبد الرحمن الرفعي قدام التبه فيلا 129</t>
  </si>
  <si>
    <t>01205455653</t>
  </si>
  <si>
    <t>01118614915</t>
  </si>
  <si>
    <t>DE12/12</t>
  </si>
  <si>
    <t>اسورتين بلاتنيوم</t>
  </si>
  <si>
    <t xml:space="preserve">احمد نصر سعدات </t>
  </si>
  <si>
    <t>ميت حبيب سمنود الغربيه بجوار الوحده الصحيه</t>
  </si>
  <si>
    <t>01099804798</t>
  </si>
  <si>
    <t>01022360081</t>
  </si>
  <si>
    <t>DE12/13</t>
  </si>
  <si>
    <t xml:space="preserve">بريسليت جلد فضي+سلسله ثري دي </t>
  </si>
  <si>
    <t>سارة حمدي</t>
  </si>
  <si>
    <t>حلوان المشروع الأمريكي مجاورة ٧ بجوار مسجد عباد الرحمن</t>
  </si>
  <si>
    <t>01033100155</t>
  </si>
  <si>
    <t>DE12/14</t>
  </si>
  <si>
    <t>ميداليه ثري دي</t>
  </si>
  <si>
    <t>مجدي عزت</t>
  </si>
  <si>
    <t xml:space="preserve">القاهره ١شارع اسماعيل الفنجري متفرع من شارع احمد عصمت جسر السويس الف مسكن </t>
  </si>
  <si>
    <t>01223332262</t>
  </si>
  <si>
    <t>01006500958</t>
  </si>
  <si>
    <t>DE12/15</t>
  </si>
  <si>
    <t xml:space="preserve">شهد حسن محمد </t>
  </si>
  <si>
    <t xml:space="preserve"> 6اكتوبر الحي التالت مجاوره تانيه شارع حسني الكبابجي  عماره:٢٧ شقه:١ </t>
  </si>
  <si>
    <t>01140882167</t>
  </si>
  <si>
    <t>DE12/16</t>
  </si>
  <si>
    <t>نجاة محمد</t>
  </si>
  <si>
    <t>الغربيه سمنود قريه بهبيت الحجاره قدام مسجد عبد المنعم رياض</t>
  </si>
  <si>
    <t>01067629533</t>
  </si>
  <si>
    <t>01050774902</t>
  </si>
  <si>
    <t>DE12/17</t>
  </si>
  <si>
    <t xml:space="preserve">دبله سودا </t>
  </si>
  <si>
    <t xml:space="preserve">نجوي احمد </t>
  </si>
  <si>
    <t xml:space="preserve">٥٥شارع ٢٥٠ عماره البنك التجاري وفا. خلف الجراند مول . المعادي . الدور ٥ شقه ٥٠١ </t>
  </si>
  <si>
    <t>01003727288</t>
  </si>
  <si>
    <t>DE12/18</t>
  </si>
  <si>
    <t>2ماسك مصحف</t>
  </si>
  <si>
    <t xml:space="preserve">حاتم محمد سمير </t>
  </si>
  <si>
    <t xml:space="preserve">المنصوره حى الجامعه برج عبد ربه  امام مسجد الصباحى </t>
  </si>
  <si>
    <t>01143060440</t>
  </si>
  <si>
    <t>DE12/19</t>
  </si>
  <si>
    <t>ماسك مصحف مطلي</t>
  </si>
  <si>
    <t>ميار حسن</t>
  </si>
  <si>
    <t xml:space="preserve">اسكندريه - بحري - العدوي </t>
  </si>
  <si>
    <t>01275240098</t>
  </si>
  <si>
    <t>01201394243</t>
  </si>
  <si>
    <t>DE12/20</t>
  </si>
  <si>
    <t xml:space="preserve">تيتو عثمان </t>
  </si>
  <si>
    <t>منشيه الجبل الاصفر محافظه القاهره</t>
  </si>
  <si>
    <t>01111026833</t>
  </si>
  <si>
    <t>DE12/21</t>
  </si>
  <si>
    <t>انسيال عين حفر حريمي</t>
  </si>
  <si>
    <t xml:space="preserve">سندس جابر مصطفى </t>
  </si>
  <si>
    <t>لاسكندريه الضاهريه شارع العقصه 28 خلف حاره نفادي</t>
  </si>
  <si>
    <t>01221523446</t>
  </si>
  <si>
    <t>01221586269</t>
  </si>
  <si>
    <t>DE12/22</t>
  </si>
  <si>
    <t>ميداليه بار وكوين+ ميداليه الزمالك</t>
  </si>
  <si>
    <t xml:space="preserve">الاء سيد </t>
  </si>
  <si>
    <t>القاهره المقطم الهضبه الوسطى شارع مدرسه البارون قطعه 1219 الشقه رقم 3 الدور التالت</t>
  </si>
  <si>
    <t>01098937693</t>
  </si>
  <si>
    <t>DE12/23</t>
  </si>
  <si>
    <t xml:space="preserve"> داليا محمد </t>
  </si>
  <si>
    <t>المعادي المعراج السفلي عماره ٩١١٩  شقه ١٠</t>
  </si>
  <si>
    <t>01153731703</t>
  </si>
  <si>
    <t>DE12/24</t>
  </si>
  <si>
    <t>رفيدة أحمد</t>
  </si>
  <si>
    <t>التجمع الاول، محور التحرير، كمبوند بلاچيو بجوار مول مكسيم  ڤيلا G40</t>
  </si>
  <si>
    <t>01000076191</t>
  </si>
  <si>
    <t xml:space="preserve">01002152525 </t>
  </si>
  <si>
    <t>DE12/25</t>
  </si>
  <si>
    <t xml:space="preserve">عمرو ماهر بدوي </t>
  </si>
  <si>
    <t xml:space="preserve"> الإسكندرية  ٢٤٣طريق الحرية سبورتنج الدور التامن شقة ١</t>
  </si>
  <si>
    <t>01222155546</t>
  </si>
  <si>
    <t>DE12/26</t>
  </si>
  <si>
    <t xml:space="preserve">3ماسك مطلي فضه </t>
  </si>
  <si>
    <t xml:space="preserve">محمد مجدي </t>
  </si>
  <si>
    <t>الجيزه   كرداسه موقف كرداسه امام قسم كرداسه</t>
  </si>
  <si>
    <t>01040949782</t>
  </si>
  <si>
    <t>DE12/27</t>
  </si>
  <si>
    <t xml:space="preserve">سلسله ثري دي بلاتنيوم </t>
  </si>
  <si>
    <t xml:space="preserve">مالك عمرو </t>
  </si>
  <si>
    <t>دمياط العنانيه شارع العشرين بجوار فرن عطيه</t>
  </si>
  <si>
    <t>01095870051</t>
  </si>
  <si>
    <t>DE12/28</t>
  </si>
  <si>
    <t>حنان</t>
  </si>
  <si>
    <t>مقطم ش الاهرام كورنيش المقطم عماره ٥٨١شقه٩ دور رابع</t>
  </si>
  <si>
    <t>01276582196</t>
  </si>
  <si>
    <t>DE12/29</t>
  </si>
  <si>
    <t xml:space="preserve">أصالة علاء </t>
  </si>
  <si>
    <t>القاهره - مدينه الأمل - شارع الحدو</t>
  </si>
  <si>
    <t>01095986141</t>
  </si>
  <si>
    <t>01210801844</t>
  </si>
  <si>
    <t>DE12/30</t>
  </si>
  <si>
    <t>مريم ماضي</t>
  </si>
  <si>
    <t>الغربيه الدلجمون عند مجمع المدارس</t>
  </si>
  <si>
    <t>01211448407</t>
  </si>
  <si>
    <t>01277082210</t>
  </si>
  <si>
    <t>DE12/31</t>
  </si>
  <si>
    <t>دنيا وجية</t>
  </si>
  <si>
    <t xml:space="preserve"> حدايق الاهرام البوابه الاوله 352ز الدور الثاني شقه 7</t>
  </si>
  <si>
    <t>01143739636</t>
  </si>
  <si>
    <t>DE12/32</t>
  </si>
  <si>
    <t xml:space="preserve">عزة بدوي </t>
  </si>
  <si>
    <t xml:space="preserve">٦ أكتوبر بجوار عمارات رامو ورجاوينيا رويال هيلز ، الحي المتميز فيلا ٥٥ </t>
  </si>
  <si>
    <t>01001727153</t>
  </si>
  <si>
    <t>DE12/33</t>
  </si>
  <si>
    <t xml:space="preserve">مي عبدالغني عبده احمد </t>
  </si>
  <si>
    <t xml:space="preserve">شرقيه ، المرور  ابو كبير شرقيه عند المرور </t>
  </si>
  <si>
    <t xml:space="preserve">01010870776 </t>
  </si>
  <si>
    <t>01006869888</t>
  </si>
  <si>
    <t>DE12/34</t>
  </si>
  <si>
    <t>نورهان محمود احمد</t>
  </si>
  <si>
    <t>المقطم عباد الرحمن شارع عمر بن الخطاب خلف مستشفى الرحمه عماره 76 شقه 3</t>
  </si>
  <si>
    <t>01011459947</t>
  </si>
  <si>
    <t>01006494044</t>
  </si>
  <si>
    <t>DE12/35</t>
  </si>
  <si>
    <t xml:space="preserve">محمد احمد </t>
  </si>
  <si>
    <t>المعادي الجديد ٢٣عمارات الكويتيه  المرحله الاولي شقه ٦</t>
  </si>
  <si>
    <t>01113642562</t>
  </si>
  <si>
    <t>DE12/36</t>
  </si>
  <si>
    <t>هويدا محمد فوزي</t>
  </si>
  <si>
    <t xml:space="preserve"> اسكندريه طريق الكورنيش ٣ شارع مقبل باشا جليم الدور ٣ شقة ٣٠٢ امام صيدلية الشابوري علي اول الشارع شركة ايفون </t>
  </si>
  <si>
    <t>01032774446</t>
  </si>
  <si>
    <t>01285999444</t>
  </si>
  <si>
    <t>DE12/37</t>
  </si>
  <si>
    <t xml:space="preserve">ولاعه  + بريسليت جلد فضي </t>
  </si>
  <si>
    <t>محمد يوسف حفناوى</t>
  </si>
  <si>
    <t xml:space="preserve"> 5أبو هاشم الخلفاوي شبرا مصر قسم الساحل </t>
  </si>
  <si>
    <t>01025943581</t>
  </si>
  <si>
    <t>01270595022</t>
  </si>
  <si>
    <t>DE12/38</t>
  </si>
  <si>
    <t>ايه الأسواني</t>
  </si>
  <si>
    <t>القاهره  المقطم كمبوند أب تون كايرو  مدخل فورتين عماره ٢ شقه ٤٠٤</t>
  </si>
  <si>
    <t>01110664478</t>
  </si>
  <si>
    <t>DE12/39</t>
  </si>
  <si>
    <t xml:space="preserve">رضوي إسماعيل </t>
  </si>
  <si>
    <t>مدينه نصر السراج مول مبني ٢ مدخل ٣  جمب كافيه بعلبك الدور السابع امامي</t>
  </si>
  <si>
    <t>01120748887</t>
  </si>
  <si>
    <t>DE12/40</t>
  </si>
  <si>
    <t xml:space="preserve">اسوره بلاتنيوم رجالي </t>
  </si>
  <si>
    <t xml:space="preserve">بسنت عبد العزير </t>
  </si>
  <si>
    <t>الشرقية الزقازيق /الزراعة بجوار المدرسة اليبانية</t>
  </si>
  <si>
    <t>01229469807</t>
  </si>
  <si>
    <t>DE12/41</t>
  </si>
  <si>
    <t xml:space="preserve">انسيال بلاتنيوم رجالي </t>
  </si>
  <si>
    <t>علاء ثروت</t>
  </si>
  <si>
    <t>قسم شرطة المنزلة جوار مسجد ابن تميم محافظة الدقهلية  مدينة المنزلة</t>
  </si>
  <si>
    <t>01070511512</t>
  </si>
  <si>
    <t>DE12/43</t>
  </si>
  <si>
    <t xml:space="preserve">مصطفى الكيلاني </t>
  </si>
  <si>
    <t>البحيره-مركز الدلنجات - شارع المحكمة- امام المحكمة</t>
  </si>
  <si>
    <t>01000754784</t>
  </si>
  <si>
    <t>DE12/44</t>
  </si>
  <si>
    <t>قلب بوكس</t>
  </si>
  <si>
    <t xml:space="preserve">محمد عصام </t>
  </si>
  <si>
    <t>العبور. القليوبيه ايجيكو الترفيهي عماره ١٧</t>
  </si>
  <si>
    <t>01156467292</t>
  </si>
  <si>
    <t>DE12/45</t>
  </si>
  <si>
    <t xml:space="preserve">حسام محمد  </t>
  </si>
  <si>
    <t xml:space="preserve"> الفيوم   مركز يوسف الصديق   المشرك بحري  قرية علي الجبيلي</t>
  </si>
  <si>
    <t xml:space="preserve">  01100574877</t>
  </si>
  <si>
    <t xml:space="preserve"> 01014715671</t>
  </si>
  <si>
    <t>DE12/46</t>
  </si>
  <si>
    <t xml:space="preserve">حنين يوسف محمود </t>
  </si>
  <si>
    <t xml:space="preserve">محافظة الدقهلية طلخا الشارع اللي بعد مستشفي مجمع السلام اللي في شارع العراقي </t>
  </si>
  <si>
    <t>01096100538</t>
  </si>
  <si>
    <t>DE12/47</t>
  </si>
  <si>
    <t xml:space="preserve">مازن </t>
  </si>
  <si>
    <t>الشيخ زايد الحي التالت بجانب مستشفي زايد التخصصي</t>
  </si>
  <si>
    <t>01147126853</t>
  </si>
  <si>
    <t>DE12/48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</si>
</sst>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4" fillId="0" borderId="0" xfId="0" applyFont="1" applyAlignment="1">
      <alignment horizontal="right" readingOrder="2"/>
    </xf>
    <xf numFmtId="49" fontId="4" fillId="0" borderId="0" xfId="0" applyNumberFormat="1" applyFont="1" applyAlignment="1">
      <alignment horizontal="right" readingOrder="2"/>
    </xf>
    <xf numFmtId="0" fontId="4" fillId="3" borderId="1" xfId="0" applyFont="1" applyFill="1" applyBorder="1" applyAlignment="1">
      <alignment horizontal="right" readingOrder="2"/>
    </xf>
    <xf numFmtId="0" fontId="5" fillId="3" borderId="1" xfId="0" applyFont="1" applyFill="1" applyBorder="1" applyAlignment="1">
      <alignment horizontal="center" readingOrder="2"/>
    </xf>
    <xf numFmtId="0" fontId="4" fillId="0" borderId="0" xfId="0" quotePrefix="1" applyFont="1" applyAlignment="1">
      <alignment horizontal="center" readingOrder="2"/>
    </xf>
    <xf numFmtId="0" fontId="6" fillId="3" borderId="1" xfId="0" applyFont="1" applyFill="1" applyBorder="1" applyAlignment="1">
      <alignment horizontal="right" readingOrder="2"/>
    </xf>
    <xf numFmtId="0" fontId="7" fillId="0" borderId="1" xfId="0" applyFont="1" applyBorder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horizontal="center" vertical="center" readingOrder="2"/>
      <protection hidden="1"/>
    </xf>
    <xf numFmtId="49" fontId="7" fillId="0" borderId="1" xfId="0" applyNumberFormat="1" applyFont="1" applyBorder="1" applyAlignment="1" applyProtection="1">
      <alignment horizontal="center" vertical="center"/>
      <protection hidden="1"/>
    </xf>
    <xf numFmtId="0" fontId="7" fillId="0" borderId="1" xfId="0" applyFont="1" applyBorder="1" applyAlignment="1">
      <alignment horizontal="center" vertical="center"/>
    </xf>
    <xf numFmtId="49" fontId="8" fillId="4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readingOrder="2"/>
    </xf>
    <xf numFmtId="12" fontId="8" fillId="4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1" fontId="8" fillId="4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12" fontId="8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/>
    </xf>
    <xf numFmtId="49" fontId="10" fillId="4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8"/>
  <sheetViews>
    <sheetView tabSelected="1" workbookViewId="0">
      <pane ySplit="1" topLeftCell="A2" activePane="bottomLeft" state="frozen"/>
      <selection pane="bottomLeft" sqref="A1:XFD1048576"/>
    </sheetView>
  </sheetViews>
  <sheetFormatPr defaultColWidth="9.140625" defaultRowHeight="15.75" x14ac:dyDescent="0.25"/>
  <cols>
    <col min="1" max="1" width="19.42578125" style="18" bestFit="1" customWidth="1"/>
    <col min="2" max="2" width="21" style="12" customWidth="1"/>
    <col min="3" max="3" width="16" style="12" customWidth="1"/>
    <col min="4" max="4" width="86.5703125" style="18" bestFit="1" customWidth="1"/>
    <col min="5" max="5" width="14.85546875" style="21" bestFit="1" customWidth="1"/>
    <col min="6" max="6" width="14.28515625" style="21" bestFit="1" customWidth="1"/>
    <col min="7" max="7" width="6.5703125" style="18" bestFit="1" customWidth="1"/>
    <col min="8" max="8" width="8.42578125" style="18" bestFit="1" customWidth="1"/>
    <col min="9" max="9" width="8.5703125" style="18" bestFit="1" customWidth="1"/>
    <col min="10" max="10" width="37.140625" style="18" bestFit="1" customWidth="1"/>
    <col min="11" max="11" width="8.7109375" style="21" bestFit="1" customWidth="1"/>
    <col min="12" max="12" width="15.85546875" style="18" bestFit="1" customWidth="1"/>
    <col min="13" max="13" width="5" style="18" bestFit="1" customWidth="1"/>
    <col min="14" max="14" width="7.5703125" style="18" bestFit="1" customWidth="1"/>
    <col min="15" max="15" width="4.5703125" style="18" bestFit="1" customWidth="1"/>
    <col min="16" max="16" width="12.140625" style="18" bestFit="1" customWidth="1"/>
    <col min="17" max="17" width="6" style="18" bestFit="1" customWidth="1"/>
    <col min="18" max="16384" width="9.140625" style="18"/>
  </cols>
  <sheetData>
    <row r="1" spans="1:17" s="10" customFormat="1" ht="26.25" customHeight="1" x14ac:dyDescent="0.25">
      <c r="A1" s="7" t="s">
        <v>1</v>
      </c>
      <c r="B1" s="8" t="s">
        <v>340</v>
      </c>
      <c r="C1" s="8" t="s">
        <v>15</v>
      </c>
      <c r="D1" s="7" t="s">
        <v>4</v>
      </c>
      <c r="E1" s="9" t="s">
        <v>5</v>
      </c>
      <c r="F1" s="9" t="s">
        <v>6</v>
      </c>
      <c r="G1" s="7" t="s">
        <v>8</v>
      </c>
      <c r="H1" s="7" t="s">
        <v>9</v>
      </c>
      <c r="I1" s="7" t="s">
        <v>12</v>
      </c>
      <c r="J1" s="7" t="s">
        <v>2</v>
      </c>
      <c r="K1" s="9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7" t="s">
        <v>10</v>
      </c>
      <c r="Q1" s="7" t="s">
        <v>0</v>
      </c>
    </row>
    <row r="2" spans="1:17" x14ac:dyDescent="0.25">
      <c r="A2" s="11" t="s">
        <v>377</v>
      </c>
      <c r="B2" s="12" t="s">
        <v>33</v>
      </c>
      <c r="C2" s="3" t="s">
        <v>224</v>
      </c>
      <c r="D2" s="13" t="s">
        <v>378</v>
      </c>
      <c r="E2" s="11" t="s">
        <v>379</v>
      </c>
      <c r="F2" s="11" t="s">
        <v>380</v>
      </c>
      <c r="G2" s="14"/>
      <c r="H2" s="15" t="s">
        <v>381</v>
      </c>
      <c r="I2" s="14"/>
      <c r="J2" s="11" t="s">
        <v>382</v>
      </c>
      <c r="K2" s="14">
        <v>2</v>
      </c>
      <c r="L2" s="14"/>
      <c r="M2" s="16">
        <v>600</v>
      </c>
      <c r="N2" s="17"/>
      <c r="O2" s="17"/>
      <c r="P2" s="14" t="s">
        <v>366</v>
      </c>
      <c r="Q2" s="10"/>
    </row>
    <row r="3" spans="1:17" x14ac:dyDescent="0.25">
      <c r="A3" s="15" t="s">
        <v>383</v>
      </c>
      <c r="B3" s="12" t="s">
        <v>18</v>
      </c>
      <c r="C3" s="12" t="s">
        <v>213</v>
      </c>
      <c r="D3" s="19" t="s">
        <v>384</v>
      </c>
      <c r="E3" s="15" t="s">
        <v>385</v>
      </c>
      <c r="F3" s="15" t="s">
        <v>386</v>
      </c>
      <c r="G3" s="10"/>
      <c r="H3" s="15" t="s">
        <v>387</v>
      </c>
      <c r="I3" s="10"/>
      <c r="J3" s="15" t="s">
        <v>388</v>
      </c>
      <c r="K3" s="10"/>
      <c r="L3" s="10"/>
      <c r="M3" s="20">
        <f>630-200</f>
        <v>430</v>
      </c>
      <c r="N3" s="10"/>
      <c r="O3" s="10"/>
      <c r="P3" s="10" t="s">
        <v>366</v>
      </c>
      <c r="Q3" s="10" t="s">
        <v>389</v>
      </c>
    </row>
    <row r="4" spans="1:17" x14ac:dyDescent="0.25">
      <c r="A4" s="11" t="s">
        <v>390</v>
      </c>
      <c r="B4" s="12" t="s">
        <v>23</v>
      </c>
      <c r="C4" s="12" t="s">
        <v>140</v>
      </c>
      <c r="D4" s="13" t="s">
        <v>391</v>
      </c>
      <c r="E4" s="11" t="s">
        <v>392</v>
      </c>
      <c r="F4" s="11"/>
      <c r="G4" s="14"/>
      <c r="H4" s="15" t="s">
        <v>393</v>
      </c>
      <c r="I4" s="14"/>
      <c r="J4" s="11" t="s">
        <v>394</v>
      </c>
      <c r="K4" s="14"/>
      <c r="L4" s="14"/>
      <c r="M4" s="16">
        <v>580</v>
      </c>
      <c r="N4" s="17"/>
      <c r="O4" s="17"/>
      <c r="P4" s="14" t="s">
        <v>366</v>
      </c>
      <c r="Q4" s="10"/>
    </row>
    <row r="5" spans="1:17" x14ac:dyDescent="0.25">
      <c r="A5" s="11" t="s">
        <v>395</v>
      </c>
      <c r="B5" s="12" t="s">
        <v>17</v>
      </c>
      <c r="C5" s="12" t="s">
        <v>216</v>
      </c>
      <c r="D5" s="13" t="s">
        <v>396</v>
      </c>
      <c r="E5" s="11" t="s">
        <v>397</v>
      </c>
      <c r="F5" s="11"/>
      <c r="G5" s="14"/>
      <c r="H5" s="15" t="s">
        <v>398</v>
      </c>
      <c r="I5" s="14"/>
      <c r="J5" s="11" t="s">
        <v>374</v>
      </c>
      <c r="K5" s="14"/>
      <c r="L5" s="14"/>
      <c r="M5" s="16">
        <v>290</v>
      </c>
      <c r="N5" s="17"/>
      <c r="O5" s="17"/>
      <c r="P5" s="14" t="s">
        <v>366</v>
      </c>
      <c r="Q5" s="10"/>
    </row>
    <row r="6" spans="1:17" x14ac:dyDescent="0.25">
      <c r="A6" s="11" t="s">
        <v>399</v>
      </c>
      <c r="B6" s="12" t="s">
        <v>17</v>
      </c>
      <c r="C6" s="12" t="s">
        <v>348</v>
      </c>
      <c r="D6" s="13" t="s">
        <v>400</v>
      </c>
      <c r="E6" s="11" t="s">
        <v>401</v>
      </c>
      <c r="F6" s="11"/>
      <c r="G6" s="14"/>
      <c r="H6" s="15" t="s">
        <v>402</v>
      </c>
      <c r="I6" s="14"/>
      <c r="J6" s="11" t="s">
        <v>403</v>
      </c>
      <c r="K6" s="14"/>
      <c r="L6" s="14"/>
      <c r="M6" s="16">
        <v>990</v>
      </c>
      <c r="N6" s="17"/>
      <c r="O6" s="17"/>
      <c r="P6" s="14" t="s">
        <v>366</v>
      </c>
      <c r="Q6" s="10"/>
    </row>
    <row r="7" spans="1:17" x14ac:dyDescent="0.25">
      <c r="A7" s="11" t="s">
        <v>404</v>
      </c>
      <c r="B7" s="12" t="s">
        <v>37</v>
      </c>
      <c r="C7" s="12" t="s">
        <v>163</v>
      </c>
      <c r="D7" s="13" t="s">
        <v>405</v>
      </c>
      <c r="E7" s="11" t="s">
        <v>406</v>
      </c>
      <c r="F7" s="11"/>
      <c r="G7" s="14"/>
      <c r="H7" s="15" t="s">
        <v>407</v>
      </c>
      <c r="I7" s="14"/>
      <c r="J7" s="11" t="s">
        <v>408</v>
      </c>
      <c r="K7" s="14"/>
      <c r="L7" s="14"/>
      <c r="M7" s="16">
        <f>465-150</f>
        <v>315</v>
      </c>
      <c r="N7" s="17"/>
      <c r="O7" s="17"/>
      <c r="P7" s="14" t="s">
        <v>366</v>
      </c>
      <c r="Q7" s="10"/>
    </row>
    <row r="8" spans="1:17" x14ac:dyDescent="0.25">
      <c r="A8" s="11" t="s">
        <v>409</v>
      </c>
      <c r="B8" s="12" t="s">
        <v>18</v>
      </c>
      <c r="C8" s="12" t="s">
        <v>219</v>
      </c>
      <c r="D8" s="13" t="s">
        <v>410</v>
      </c>
      <c r="E8" s="11" t="s">
        <v>411</v>
      </c>
      <c r="F8" s="11"/>
      <c r="G8" s="14"/>
      <c r="H8" s="15" t="s">
        <v>412</v>
      </c>
      <c r="I8" s="14"/>
      <c r="J8" s="11" t="s">
        <v>413</v>
      </c>
      <c r="K8" s="14"/>
      <c r="L8" s="14"/>
      <c r="M8" s="16">
        <v>410</v>
      </c>
      <c r="N8" s="17"/>
      <c r="O8" s="17"/>
      <c r="P8" s="14" t="s">
        <v>366</v>
      </c>
      <c r="Q8" s="10"/>
    </row>
    <row r="9" spans="1:17" x14ac:dyDescent="0.25">
      <c r="A9" s="11" t="s">
        <v>414</v>
      </c>
      <c r="B9" s="12" t="s">
        <v>19</v>
      </c>
      <c r="C9" s="12" t="s">
        <v>261</v>
      </c>
      <c r="D9" s="13" t="s">
        <v>415</v>
      </c>
      <c r="E9" s="11" t="s">
        <v>416</v>
      </c>
      <c r="F9" s="11"/>
      <c r="G9" s="14"/>
      <c r="H9" s="15" t="s">
        <v>417</v>
      </c>
      <c r="I9" s="14"/>
      <c r="J9" s="11" t="s">
        <v>374</v>
      </c>
      <c r="K9" s="14"/>
      <c r="L9" s="14"/>
      <c r="M9" s="16">
        <v>300</v>
      </c>
      <c r="N9" s="17"/>
      <c r="O9" s="17"/>
      <c r="P9" s="14" t="s">
        <v>366</v>
      </c>
      <c r="Q9" s="10"/>
    </row>
    <row r="10" spans="1:17" x14ac:dyDescent="0.25">
      <c r="A10" s="11" t="s">
        <v>418</v>
      </c>
      <c r="B10" s="12" t="s">
        <v>17</v>
      </c>
      <c r="C10" s="12" t="s">
        <v>249</v>
      </c>
      <c r="D10" s="13" t="s">
        <v>419</v>
      </c>
      <c r="E10" s="11" t="s">
        <v>420</v>
      </c>
      <c r="F10" s="11"/>
      <c r="G10" s="14"/>
      <c r="H10" s="15" t="s">
        <v>421</v>
      </c>
      <c r="I10" s="14"/>
      <c r="J10" s="11" t="s">
        <v>422</v>
      </c>
      <c r="K10" s="14"/>
      <c r="L10" s="14"/>
      <c r="M10" s="16">
        <v>360</v>
      </c>
      <c r="N10" s="17"/>
      <c r="O10" s="17"/>
      <c r="P10" s="14" t="s">
        <v>366</v>
      </c>
      <c r="Q10" s="10"/>
    </row>
    <row r="11" spans="1:17" x14ac:dyDescent="0.25">
      <c r="A11" s="11" t="s">
        <v>423</v>
      </c>
      <c r="B11" s="12" t="s">
        <v>18</v>
      </c>
      <c r="C11" s="12" t="s">
        <v>227</v>
      </c>
      <c r="D11" s="13" t="s">
        <v>424</v>
      </c>
      <c r="E11" s="11" t="s">
        <v>425</v>
      </c>
      <c r="F11" s="11"/>
      <c r="G11" s="14"/>
      <c r="H11" s="15" t="s">
        <v>426</v>
      </c>
      <c r="I11" s="14"/>
      <c r="J11" s="11" t="s">
        <v>427</v>
      </c>
      <c r="K11" s="14"/>
      <c r="L11" s="14"/>
      <c r="M11" s="16">
        <f>300*4+60-400</f>
        <v>860</v>
      </c>
      <c r="N11" s="17"/>
      <c r="O11" s="17"/>
      <c r="P11" s="14" t="s">
        <v>366</v>
      </c>
      <c r="Q11" s="10"/>
    </row>
    <row r="12" spans="1:17" x14ac:dyDescent="0.25">
      <c r="A12" s="11" t="s">
        <v>428</v>
      </c>
      <c r="B12" s="12" t="s">
        <v>17</v>
      </c>
      <c r="C12" s="12" t="s">
        <v>338</v>
      </c>
      <c r="D12" s="13" t="s">
        <v>429</v>
      </c>
      <c r="E12" s="11" t="s">
        <v>430</v>
      </c>
      <c r="F12" s="11"/>
      <c r="G12" s="14"/>
      <c r="H12" s="15" t="s">
        <v>431</v>
      </c>
      <c r="I12" s="14"/>
      <c r="J12" s="11" t="s">
        <v>432</v>
      </c>
      <c r="K12" s="14"/>
      <c r="L12" s="14"/>
      <c r="M12" s="16">
        <v>330</v>
      </c>
      <c r="N12" s="17"/>
      <c r="O12" s="17"/>
      <c r="P12" s="14" t="s">
        <v>366</v>
      </c>
      <c r="Q12" s="10"/>
    </row>
    <row r="13" spans="1:17" x14ac:dyDescent="0.25">
      <c r="A13" s="11" t="s">
        <v>433</v>
      </c>
      <c r="B13" s="12" t="s">
        <v>33</v>
      </c>
      <c r="C13" s="12" t="s">
        <v>160</v>
      </c>
      <c r="D13" s="13" t="s">
        <v>434</v>
      </c>
      <c r="E13" s="11" t="s">
        <v>435</v>
      </c>
      <c r="F13" s="11" t="s">
        <v>436</v>
      </c>
      <c r="G13" s="14"/>
      <c r="H13" s="15" t="s">
        <v>437</v>
      </c>
      <c r="I13" s="14"/>
      <c r="J13" s="11" t="s">
        <v>438</v>
      </c>
      <c r="K13" s="14"/>
      <c r="L13" s="14"/>
      <c r="M13" s="16">
        <v>380</v>
      </c>
      <c r="N13" s="17"/>
      <c r="O13" s="17"/>
      <c r="P13" s="14" t="s">
        <v>366</v>
      </c>
      <c r="Q13" s="10"/>
    </row>
    <row r="14" spans="1:17" x14ac:dyDescent="0.25">
      <c r="A14" s="11" t="s">
        <v>439</v>
      </c>
      <c r="B14" s="12" t="s">
        <v>28</v>
      </c>
      <c r="C14" s="12" t="s">
        <v>47</v>
      </c>
      <c r="D14" s="13" t="s">
        <v>440</v>
      </c>
      <c r="E14" s="11" t="s">
        <v>441</v>
      </c>
      <c r="F14" s="11" t="s">
        <v>442</v>
      </c>
      <c r="G14" s="14"/>
      <c r="H14" s="15" t="s">
        <v>443</v>
      </c>
      <c r="I14" s="14"/>
      <c r="J14" s="22" t="s">
        <v>444</v>
      </c>
      <c r="K14" s="14"/>
      <c r="L14" s="14"/>
      <c r="M14" s="16">
        <v>610</v>
      </c>
      <c r="N14" s="17"/>
      <c r="O14" s="17"/>
      <c r="P14" s="14" t="s">
        <v>366</v>
      </c>
      <c r="Q14" s="10"/>
    </row>
    <row r="15" spans="1:17" x14ac:dyDescent="0.25">
      <c r="A15" s="11" t="s">
        <v>445</v>
      </c>
      <c r="B15" s="12" t="s">
        <v>17</v>
      </c>
      <c r="C15" s="12" t="s">
        <v>242</v>
      </c>
      <c r="D15" s="13" t="s">
        <v>446</v>
      </c>
      <c r="E15" s="11" t="s">
        <v>447</v>
      </c>
      <c r="F15" s="11"/>
      <c r="G15" s="14"/>
      <c r="H15" s="15" t="s">
        <v>448</v>
      </c>
      <c r="I15" s="14"/>
      <c r="J15" s="11" t="s">
        <v>449</v>
      </c>
      <c r="K15" s="14"/>
      <c r="L15" s="14"/>
      <c r="M15" s="16">
        <v>370</v>
      </c>
      <c r="N15" s="17"/>
      <c r="O15" s="17"/>
      <c r="P15" s="14" t="s">
        <v>366</v>
      </c>
      <c r="Q15" s="10"/>
    </row>
    <row r="16" spans="1:17" x14ac:dyDescent="0.25">
      <c r="A16" s="11" t="s">
        <v>450</v>
      </c>
      <c r="B16" s="12" t="s">
        <v>17</v>
      </c>
      <c r="C16" s="12" t="s">
        <v>357</v>
      </c>
      <c r="D16" s="13" t="s">
        <v>451</v>
      </c>
      <c r="E16" s="11" t="s">
        <v>452</v>
      </c>
      <c r="F16" s="11" t="s">
        <v>453</v>
      </c>
      <c r="G16" s="14"/>
      <c r="H16" s="15" t="s">
        <v>454</v>
      </c>
      <c r="I16" s="14"/>
      <c r="J16" s="11" t="s">
        <v>432</v>
      </c>
      <c r="K16" s="14"/>
      <c r="L16" s="14"/>
      <c r="M16" s="16">
        <v>300</v>
      </c>
      <c r="N16" s="17"/>
      <c r="O16" s="17"/>
      <c r="P16" s="14" t="s">
        <v>366</v>
      </c>
      <c r="Q16" s="10"/>
    </row>
    <row r="17" spans="1:17" x14ac:dyDescent="0.25">
      <c r="A17" s="11" t="s">
        <v>455</v>
      </c>
      <c r="B17" s="12" t="s">
        <v>18</v>
      </c>
      <c r="C17" s="12" t="s">
        <v>16</v>
      </c>
      <c r="D17" s="13" t="s">
        <v>456</v>
      </c>
      <c r="E17" s="11" t="s">
        <v>457</v>
      </c>
      <c r="F17" s="11"/>
      <c r="G17" s="14"/>
      <c r="H17" s="15" t="s">
        <v>458</v>
      </c>
      <c r="I17" s="14"/>
      <c r="J17" s="11" t="s">
        <v>432</v>
      </c>
      <c r="K17" s="14"/>
      <c r="L17" s="14"/>
      <c r="M17" s="16">
        <f>250+50+60</f>
        <v>360</v>
      </c>
      <c r="N17" s="17"/>
      <c r="O17" s="17"/>
      <c r="P17" s="14" t="s">
        <v>366</v>
      </c>
      <c r="Q17" s="10"/>
    </row>
    <row r="18" spans="1:17" x14ac:dyDescent="0.25">
      <c r="A18" s="11" t="s">
        <v>459</v>
      </c>
      <c r="B18" s="12" t="s">
        <v>28</v>
      </c>
      <c r="C18" s="12" t="s">
        <v>47</v>
      </c>
      <c r="D18" s="13" t="s">
        <v>460</v>
      </c>
      <c r="E18" s="11" t="s">
        <v>461</v>
      </c>
      <c r="F18" s="11" t="s">
        <v>462</v>
      </c>
      <c r="G18" s="14"/>
      <c r="H18" s="15" t="s">
        <v>463</v>
      </c>
      <c r="I18" s="14"/>
      <c r="J18" s="11" t="s">
        <v>464</v>
      </c>
      <c r="K18" s="14"/>
      <c r="L18" s="14"/>
      <c r="M18" s="16">
        <f>230+30+55</f>
        <v>315</v>
      </c>
      <c r="N18" s="17"/>
      <c r="O18" s="17"/>
      <c r="P18" s="14" t="s">
        <v>366</v>
      </c>
      <c r="Q18" s="10"/>
    </row>
    <row r="19" spans="1:17" x14ac:dyDescent="0.25">
      <c r="A19" s="11" t="s">
        <v>465</v>
      </c>
      <c r="B19" s="12" t="s">
        <v>17</v>
      </c>
      <c r="C19" s="12" t="s">
        <v>226</v>
      </c>
      <c r="D19" s="13" t="s">
        <v>466</v>
      </c>
      <c r="E19" s="11" t="s">
        <v>467</v>
      </c>
      <c r="F19" s="11"/>
      <c r="G19" s="14"/>
      <c r="H19" s="15" t="s">
        <v>468</v>
      </c>
      <c r="I19" s="14"/>
      <c r="J19" s="11" t="s">
        <v>469</v>
      </c>
      <c r="K19" s="14"/>
      <c r="L19" s="14"/>
      <c r="M19" s="16">
        <v>680</v>
      </c>
      <c r="N19" s="17"/>
      <c r="O19" s="17"/>
      <c r="P19" s="14" t="s">
        <v>366</v>
      </c>
      <c r="Q19" s="10"/>
    </row>
    <row r="20" spans="1:17" x14ac:dyDescent="0.25">
      <c r="A20" s="11" t="s">
        <v>470</v>
      </c>
      <c r="B20" s="12" t="s">
        <v>22</v>
      </c>
      <c r="C20" s="12" t="s">
        <v>184</v>
      </c>
      <c r="D20" s="13" t="s">
        <v>471</v>
      </c>
      <c r="E20" s="11" t="s">
        <v>472</v>
      </c>
      <c r="F20" s="11"/>
      <c r="G20" s="14"/>
      <c r="H20" s="15" t="s">
        <v>473</v>
      </c>
      <c r="I20" s="14"/>
      <c r="J20" s="11" t="s">
        <v>474</v>
      </c>
      <c r="K20" s="14"/>
      <c r="L20" s="14"/>
      <c r="M20" s="16">
        <v>355</v>
      </c>
      <c r="N20" s="17"/>
      <c r="O20" s="17"/>
      <c r="P20" s="14" t="s">
        <v>366</v>
      </c>
      <c r="Q20" s="10"/>
    </row>
    <row r="21" spans="1:17" x14ac:dyDescent="0.25">
      <c r="A21" s="11" t="s">
        <v>475</v>
      </c>
      <c r="B21" s="12" t="s">
        <v>19</v>
      </c>
      <c r="C21" s="3" t="s">
        <v>260</v>
      </c>
      <c r="D21" s="13" t="s">
        <v>476</v>
      </c>
      <c r="E21" s="11" t="s">
        <v>477</v>
      </c>
      <c r="F21" s="11" t="s">
        <v>478</v>
      </c>
      <c r="G21" s="14"/>
      <c r="H21" s="15" t="s">
        <v>479</v>
      </c>
      <c r="I21" s="14"/>
      <c r="J21" s="11" t="s">
        <v>376</v>
      </c>
      <c r="K21" s="14"/>
      <c r="L21" s="14"/>
      <c r="M21" s="16">
        <v>355</v>
      </c>
      <c r="N21" s="17"/>
      <c r="O21" s="17"/>
      <c r="P21" s="14" t="s">
        <v>366</v>
      </c>
      <c r="Q21" s="10"/>
    </row>
    <row r="22" spans="1:17" x14ac:dyDescent="0.25">
      <c r="A22" s="11" t="s">
        <v>480</v>
      </c>
      <c r="B22" s="12" t="s">
        <v>17</v>
      </c>
      <c r="C22" s="12" t="s">
        <v>224</v>
      </c>
      <c r="D22" s="13" t="s">
        <v>481</v>
      </c>
      <c r="E22" s="11" t="s">
        <v>482</v>
      </c>
      <c r="F22" s="11"/>
      <c r="G22" s="14"/>
      <c r="H22" s="15" t="s">
        <v>483</v>
      </c>
      <c r="I22" s="14"/>
      <c r="J22" s="11" t="s">
        <v>484</v>
      </c>
      <c r="K22" s="14"/>
      <c r="L22" s="14"/>
      <c r="M22" s="16">
        <v>300</v>
      </c>
      <c r="N22" s="17"/>
      <c r="O22" s="17"/>
      <c r="P22" s="14" t="s">
        <v>366</v>
      </c>
      <c r="Q22" s="10"/>
    </row>
    <row r="23" spans="1:17" x14ac:dyDescent="0.25">
      <c r="A23" s="11" t="s">
        <v>485</v>
      </c>
      <c r="B23" s="12" t="s">
        <v>19</v>
      </c>
      <c r="C23" s="3" t="s">
        <v>260</v>
      </c>
      <c r="D23" s="13" t="s">
        <v>486</v>
      </c>
      <c r="E23" s="11" t="s">
        <v>487</v>
      </c>
      <c r="F23" s="11" t="s">
        <v>488</v>
      </c>
      <c r="G23" s="14"/>
      <c r="H23" s="15" t="s">
        <v>489</v>
      </c>
      <c r="I23" s="14"/>
      <c r="J23" s="22" t="s">
        <v>490</v>
      </c>
      <c r="K23" s="14"/>
      <c r="L23" s="14"/>
      <c r="M23" s="16">
        <v>690</v>
      </c>
      <c r="N23" s="17"/>
      <c r="O23" s="17"/>
      <c r="P23" s="14" t="s">
        <v>366</v>
      </c>
      <c r="Q23" s="10"/>
    </row>
    <row r="24" spans="1:17" x14ac:dyDescent="0.25">
      <c r="A24" s="11" t="s">
        <v>491</v>
      </c>
      <c r="B24" s="12" t="s">
        <v>17</v>
      </c>
      <c r="C24" s="12" t="s">
        <v>228</v>
      </c>
      <c r="D24" s="13" t="s">
        <v>492</v>
      </c>
      <c r="E24" s="11" t="s">
        <v>493</v>
      </c>
      <c r="F24" s="11"/>
      <c r="G24" s="14"/>
      <c r="H24" s="15" t="s">
        <v>494</v>
      </c>
      <c r="I24" s="14"/>
      <c r="J24" s="11" t="s">
        <v>374</v>
      </c>
      <c r="K24" s="14"/>
      <c r="L24" s="14"/>
      <c r="M24" s="16">
        <v>0</v>
      </c>
      <c r="N24" s="17"/>
      <c r="O24" s="17"/>
      <c r="P24" s="14" t="s">
        <v>366</v>
      </c>
      <c r="Q24" s="10"/>
    </row>
    <row r="25" spans="1:17" x14ac:dyDescent="0.25">
      <c r="A25" s="11" t="s">
        <v>495</v>
      </c>
      <c r="B25" s="12" t="s">
        <v>17</v>
      </c>
      <c r="C25" s="12" t="s">
        <v>226</v>
      </c>
      <c r="D25" s="13" t="s">
        <v>496</v>
      </c>
      <c r="E25" s="11" t="s">
        <v>497</v>
      </c>
      <c r="F25" s="11"/>
      <c r="G25" s="14"/>
      <c r="H25" s="15" t="s">
        <v>498</v>
      </c>
      <c r="I25" s="14"/>
      <c r="J25" s="11" t="s">
        <v>474</v>
      </c>
      <c r="K25" s="14"/>
      <c r="L25" s="14"/>
      <c r="M25" s="16">
        <v>380</v>
      </c>
      <c r="N25" s="17"/>
      <c r="O25" s="17"/>
      <c r="P25" s="14" t="s">
        <v>366</v>
      </c>
      <c r="Q25" s="10"/>
    </row>
    <row r="26" spans="1:17" x14ac:dyDescent="0.25">
      <c r="A26" s="11" t="s">
        <v>499</v>
      </c>
      <c r="B26" s="12" t="s">
        <v>17</v>
      </c>
      <c r="C26" s="12" t="s">
        <v>348</v>
      </c>
      <c r="D26" s="13" t="s">
        <v>500</v>
      </c>
      <c r="E26" s="11" t="s">
        <v>501</v>
      </c>
      <c r="F26" s="11" t="s">
        <v>502</v>
      </c>
      <c r="G26" s="14"/>
      <c r="H26" s="15" t="s">
        <v>503</v>
      </c>
      <c r="I26" s="14"/>
      <c r="J26" s="11" t="s">
        <v>375</v>
      </c>
      <c r="K26" s="14"/>
      <c r="L26" s="14"/>
      <c r="M26" s="16">
        <v>350</v>
      </c>
      <c r="N26" s="17"/>
      <c r="O26" s="17"/>
      <c r="P26" s="14" t="s">
        <v>366</v>
      </c>
      <c r="Q26" s="10"/>
    </row>
    <row r="27" spans="1:17" x14ac:dyDescent="0.25">
      <c r="A27" s="11" t="s">
        <v>504</v>
      </c>
      <c r="B27" s="12" t="s">
        <v>19</v>
      </c>
      <c r="C27" s="12" t="s">
        <v>334</v>
      </c>
      <c r="D27" s="13" t="s">
        <v>505</v>
      </c>
      <c r="E27" s="11" t="s">
        <v>506</v>
      </c>
      <c r="F27" s="11"/>
      <c r="G27" s="14"/>
      <c r="H27" s="15" t="s">
        <v>507</v>
      </c>
      <c r="I27" s="14"/>
      <c r="J27" s="11" t="s">
        <v>508</v>
      </c>
      <c r="K27" s="14"/>
      <c r="L27" s="14"/>
      <c r="M27" s="16">
        <v>900</v>
      </c>
      <c r="N27" s="17"/>
      <c r="O27" s="17"/>
      <c r="P27" s="14" t="s">
        <v>366</v>
      </c>
      <c r="Q27" s="10"/>
    </row>
    <row r="28" spans="1:17" x14ac:dyDescent="0.25">
      <c r="A28" s="11" t="s">
        <v>509</v>
      </c>
      <c r="B28" s="12" t="s">
        <v>18</v>
      </c>
      <c r="C28" s="12" t="s">
        <v>329</v>
      </c>
      <c r="D28" s="13" t="s">
        <v>510</v>
      </c>
      <c r="E28" s="11" t="s">
        <v>511</v>
      </c>
      <c r="F28" s="11"/>
      <c r="G28" s="14"/>
      <c r="H28" s="15" t="s">
        <v>512</v>
      </c>
      <c r="I28" s="14"/>
      <c r="J28" s="11" t="s">
        <v>513</v>
      </c>
      <c r="K28" s="14"/>
      <c r="L28" s="14"/>
      <c r="M28" s="16">
        <v>330</v>
      </c>
      <c r="N28" s="17"/>
      <c r="O28" s="17"/>
      <c r="P28" s="14" t="s">
        <v>366</v>
      </c>
      <c r="Q28" s="10"/>
    </row>
    <row r="29" spans="1:17" x14ac:dyDescent="0.25">
      <c r="A29" s="11" t="s">
        <v>514</v>
      </c>
      <c r="B29" s="12" t="s">
        <v>37</v>
      </c>
      <c r="C29" s="12" t="s">
        <v>163</v>
      </c>
      <c r="D29" s="13" t="s">
        <v>515</v>
      </c>
      <c r="E29" s="11" t="s">
        <v>516</v>
      </c>
      <c r="F29" s="11"/>
      <c r="G29" s="14"/>
      <c r="H29" s="15" t="s">
        <v>517</v>
      </c>
      <c r="I29" s="14"/>
      <c r="J29" s="11" t="s">
        <v>432</v>
      </c>
      <c r="K29" s="14"/>
      <c r="L29" s="14"/>
      <c r="M29" s="16">
        <v>355</v>
      </c>
      <c r="N29" s="17"/>
      <c r="O29" s="17"/>
      <c r="P29" s="14" t="s">
        <v>366</v>
      </c>
      <c r="Q29" s="10"/>
    </row>
    <row r="30" spans="1:17" x14ac:dyDescent="0.25">
      <c r="A30" s="11" t="s">
        <v>518</v>
      </c>
      <c r="B30" s="12" t="s">
        <v>17</v>
      </c>
      <c r="C30" s="12" t="s">
        <v>228</v>
      </c>
      <c r="D30" s="13" t="s">
        <v>519</v>
      </c>
      <c r="E30" s="11" t="s">
        <v>520</v>
      </c>
      <c r="F30" s="11"/>
      <c r="G30" s="14"/>
      <c r="H30" s="15" t="s">
        <v>521</v>
      </c>
      <c r="I30" s="14"/>
      <c r="J30" s="11" t="s">
        <v>375</v>
      </c>
      <c r="K30" s="14"/>
      <c r="L30" s="14"/>
      <c r="M30" s="16">
        <v>350</v>
      </c>
      <c r="N30" s="17"/>
      <c r="O30" s="17"/>
      <c r="P30" s="14" t="s">
        <v>366</v>
      </c>
      <c r="Q30" s="10"/>
    </row>
    <row r="31" spans="1:17" x14ac:dyDescent="0.25">
      <c r="A31" s="11" t="s">
        <v>522</v>
      </c>
      <c r="B31" s="12" t="s">
        <v>17</v>
      </c>
      <c r="C31" s="12" t="s">
        <v>338</v>
      </c>
      <c r="D31" s="13" t="s">
        <v>523</v>
      </c>
      <c r="E31" s="11" t="s">
        <v>524</v>
      </c>
      <c r="F31" s="11" t="s">
        <v>525</v>
      </c>
      <c r="G31" s="14"/>
      <c r="H31" s="15" t="s">
        <v>526</v>
      </c>
      <c r="I31" s="14"/>
      <c r="J31" s="11" t="s">
        <v>464</v>
      </c>
      <c r="K31" s="14"/>
      <c r="L31" s="14"/>
      <c r="M31" s="16">
        <v>270</v>
      </c>
      <c r="N31" s="17"/>
      <c r="O31" s="17"/>
      <c r="P31" s="14" t="s">
        <v>366</v>
      </c>
      <c r="Q31" s="10"/>
    </row>
    <row r="32" spans="1:17" x14ac:dyDescent="0.25">
      <c r="A32" s="11" t="s">
        <v>527</v>
      </c>
      <c r="B32" s="12" t="s">
        <v>28</v>
      </c>
      <c r="C32" s="12" t="s">
        <v>47</v>
      </c>
      <c r="D32" s="13" t="s">
        <v>528</v>
      </c>
      <c r="E32" s="11" t="s">
        <v>529</v>
      </c>
      <c r="F32" s="11" t="s">
        <v>530</v>
      </c>
      <c r="G32" s="14"/>
      <c r="H32" s="15" t="s">
        <v>531</v>
      </c>
      <c r="I32" s="14"/>
      <c r="J32" s="11" t="s">
        <v>373</v>
      </c>
      <c r="K32" s="14"/>
      <c r="L32" s="14"/>
      <c r="M32" s="16">
        <v>315</v>
      </c>
      <c r="N32" s="17"/>
      <c r="O32" s="17"/>
      <c r="P32" s="14" t="s">
        <v>366</v>
      </c>
      <c r="Q32" s="10"/>
    </row>
    <row r="33" spans="1:17" x14ac:dyDescent="0.25">
      <c r="A33" s="11" t="s">
        <v>532</v>
      </c>
      <c r="B33" s="12" t="s">
        <v>18</v>
      </c>
      <c r="C33" s="12" t="s">
        <v>372</v>
      </c>
      <c r="D33" s="13" t="s">
        <v>533</v>
      </c>
      <c r="E33" s="11" t="s">
        <v>534</v>
      </c>
      <c r="F33" s="11"/>
      <c r="G33" s="14"/>
      <c r="H33" s="15" t="s">
        <v>535</v>
      </c>
      <c r="I33" s="14"/>
      <c r="J33" s="11" t="s">
        <v>373</v>
      </c>
      <c r="K33" s="14"/>
      <c r="L33" s="14"/>
      <c r="M33" s="16">
        <v>310</v>
      </c>
      <c r="N33" s="17"/>
      <c r="O33" s="17"/>
      <c r="P33" s="14" t="s">
        <v>366</v>
      </c>
      <c r="Q33" s="10"/>
    </row>
    <row r="34" spans="1:17" x14ac:dyDescent="0.25">
      <c r="A34" s="11" t="s">
        <v>536</v>
      </c>
      <c r="B34" s="12" t="s">
        <v>18</v>
      </c>
      <c r="C34" s="12" t="s">
        <v>16</v>
      </c>
      <c r="D34" s="13" t="s">
        <v>537</v>
      </c>
      <c r="E34" s="11" t="s">
        <v>538</v>
      </c>
      <c r="F34" s="11"/>
      <c r="G34" s="14"/>
      <c r="H34" s="15" t="s">
        <v>539</v>
      </c>
      <c r="I34" s="14"/>
      <c r="J34" s="11" t="s">
        <v>375</v>
      </c>
      <c r="K34" s="14"/>
      <c r="L34" s="14"/>
      <c r="M34" s="16">
        <v>350</v>
      </c>
      <c r="N34" s="17"/>
      <c r="O34" s="17"/>
      <c r="P34" s="14" t="s">
        <v>366</v>
      </c>
      <c r="Q34" s="10"/>
    </row>
    <row r="35" spans="1:17" x14ac:dyDescent="0.25">
      <c r="A35" s="11" t="s">
        <v>540</v>
      </c>
      <c r="B35" s="12" t="s">
        <v>26</v>
      </c>
      <c r="C35" s="12" t="s">
        <v>96</v>
      </c>
      <c r="D35" s="13" t="s">
        <v>541</v>
      </c>
      <c r="E35" s="11" t="s">
        <v>542</v>
      </c>
      <c r="F35" s="11" t="s">
        <v>543</v>
      </c>
      <c r="G35" s="14"/>
      <c r="H35" s="15" t="s">
        <v>544</v>
      </c>
      <c r="I35" s="14"/>
      <c r="J35" s="11" t="s">
        <v>374</v>
      </c>
      <c r="K35" s="14"/>
      <c r="L35" s="14"/>
      <c r="M35" s="16">
        <v>350</v>
      </c>
      <c r="N35" s="17"/>
      <c r="O35" s="17"/>
      <c r="P35" s="14" t="s">
        <v>366</v>
      </c>
      <c r="Q35" s="10"/>
    </row>
    <row r="36" spans="1:17" x14ac:dyDescent="0.25">
      <c r="A36" s="11" t="s">
        <v>545</v>
      </c>
      <c r="B36" s="12" t="s">
        <v>17</v>
      </c>
      <c r="C36" s="12" t="s">
        <v>228</v>
      </c>
      <c r="D36" s="13" t="s">
        <v>546</v>
      </c>
      <c r="E36" s="11" t="s">
        <v>547</v>
      </c>
      <c r="F36" s="11" t="s">
        <v>548</v>
      </c>
      <c r="G36" s="14"/>
      <c r="H36" s="15" t="s">
        <v>549</v>
      </c>
      <c r="I36" s="14"/>
      <c r="J36" s="11" t="s">
        <v>432</v>
      </c>
      <c r="K36" s="14"/>
      <c r="L36" s="14"/>
      <c r="M36" s="16">
        <v>300</v>
      </c>
      <c r="N36" s="17"/>
      <c r="O36" s="17"/>
      <c r="P36" s="14" t="s">
        <v>366</v>
      </c>
      <c r="Q36" s="10"/>
    </row>
    <row r="37" spans="1:17" x14ac:dyDescent="0.25">
      <c r="A37" s="11" t="s">
        <v>550</v>
      </c>
      <c r="B37" s="12" t="s">
        <v>17</v>
      </c>
      <c r="C37" s="12" t="s">
        <v>226</v>
      </c>
      <c r="D37" s="13" t="s">
        <v>551</v>
      </c>
      <c r="E37" s="11" t="s">
        <v>552</v>
      </c>
      <c r="F37" s="11"/>
      <c r="G37" s="14"/>
      <c r="H37" s="15" t="s">
        <v>553</v>
      </c>
      <c r="I37" s="14"/>
      <c r="J37" s="11" t="s">
        <v>432</v>
      </c>
      <c r="K37" s="14"/>
      <c r="L37" s="14"/>
      <c r="M37" s="16">
        <v>300</v>
      </c>
      <c r="N37" s="17"/>
      <c r="O37" s="17"/>
      <c r="P37" s="14" t="s">
        <v>366</v>
      </c>
      <c r="Q37" s="10"/>
    </row>
    <row r="38" spans="1:17" x14ac:dyDescent="0.25">
      <c r="A38" s="11" t="s">
        <v>554</v>
      </c>
      <c r="B38" s="12" t="s">
        <v>19</v>
      </c>
      <c r="C38" s="12" t="s">
        <v>254</v>
      </c>
      <c r="D38" s="13" t="s">
        <v>555</v>
      </c>
      <c r="E38" s="11" t="s">
        <v>556</v>
      </c>
      <c r="F38" s="11" t="s">
        <v>557</v>
      </c>
      <c r="G38" s="14"/>
      <c r="H38" s="15" t="s">
        <v>558</v>
      </c>
      <c r="I38" s="14"/>
      <c r="J38" s="11" t="s">
        <v>559</v>
      </c>
      <c r="K38" s="14"/>
      <c r="L38" s="14"/>
      <c r="M38" s="16">
        <f>410+300+30-300</f>
        <v>440</v>
      </c>
      <c r="N38" s="17"/>
      <c r="O38" s="17"/>
      <c r="P38" s="14" t="s">
        <v>366</v>
      </c>
      <c r="Q38" s="10"/>
    </row>
    <row r="39" spans="1:17" x14ac:dyDescent="0.25">
      <c r="A39" s="11" t="s">
        <v>560</v>
      </c>
      <c r="B39" s="12" t="s">
        <v>17</v>
      </c>
      <c r="C39" s="12" t="s">
        <v>244</v>
      </c>
      <c r="D39" s="13" t="s">
        <v>561</v>
      </c>
      <c r="E39" s="11" t="s">
        <v>562</v>
      </c>
      <c r="F39" s="11" t="s">
        <v>563</v>
      </c>
      <c r="G39" s="14"/>
      <c r="H39" s="15" t="s">
        <v>564</v>
      </c>
      <c r="I39" s="14"/>
      <c r="J39" s="11" t="s">
        <v>374</v>
      </c>
      <c r="K39" s="14"/>
      <c r="L39" s="14"/>
      <c r="M39" s="16">
        <f>460-150</f>
        <v>310</v>
      </c>
      <c r="N39" s="17"/>
      <c r="O39" s="17"/>
      <c r="P39" s="14" t="s">
        <v>366</v>
      </c>
      <c r="Q39" s="10"/>
    </row>
    <row r="40" spans="1:17" x14ac:dyDescent="0.25">
      <c r="A40" s="11" t="s">
        <v>565</v>
      </c>
      <c r="B40" s="12" t="s">
        <v>17</v>
      </c>
      <c r="C40" s="12" t="s">
        <v>228</v>
      </c>
      <c r="D40" s="13" t="s">
        <v>566</v>
      </c>
      <c r="E40" s="11" t="s">
        <v>567</v>
      </c>
      <c r="F40" s="11"/>
      <c r="G40" s="14"/>
      <c r="H40" s="15" t="s">
        <v>568</v>
      </c>
      <c r="I40" s="14"/>
      <c r="J40" s="11" t="s">
        <v>374</v>
      </c>
      <c r="K40" s="14"/>
      <c r="L40" s="14"/>
      <c r="M40" s="16">
        <f>490-150</f>
        <v>340</v>
      </c>
      <c r="N40" s="17"/>
      <c r="O40" s="17"/>
      <c r="P40" s="14" t="s">
        <v>366</v>
      </c>
      <c r="Q40" s="10"/>
    </row>
    <row r="41" spans="1:17" x14ac:dyDescent="0.25">
      <c r="A41" s="11" t="s">
        <v>569</v>
      </c>
      <c r="B41" s="12" t="s">
        <v>17</v>
      </c>
      <c r="C41" s="12" t="s">
        <v>338</v>
      </c>
      <c r="D41" s="13" t="s">
        <v>570</v>
      </c>
      <c r="E41" s="11" t="s">
        <v>571</v>
      </c>
      <c r="F41" s="11"/>
      <c r="G41" s="14"/>
      <c r="H41" s="15" t="s">
        <v>572</v>
      </c>
      <c r="I41" s="14"/>
      <c r="J41" s="11" t="s">
        <v>573</v>
      </c>
      <c r="K41" s="14"/>
      <c r="L41" s="14"/>
      <c r="M41" s="16">
        <v>310</v>
      </c>
      <c r="N41" s="17"/>
      <c r="O41" s="17"/>
      <c r="P41" s="14" t="s">
        <v>366</v>
      </c>
      <c r="Q41" s="10"/>
    </row>
    <row r="42" spans="1:17" x14ac:dyDescent="0.25">
      <c r="A42" s="11" t="s">
        <v>574</v>
      </c>
      <c r="B42" s="12" t="s">
        <v>26</v>
      </c>
      <c r="C42" s="12" t="s">
        <v>169</v>
      </c>
      <c r="D42" s="13" t="s">
        <v>575</v>
      </c>
      <c r="E42" s="11" t="s">
        <v>576</v>
      </c>
      <c r="F42" s="11"/>
      <c r="G42" s="14"/>
      <c r="H42" s="15" t="s">
        <v>577</v>
      </c>
      <c r="I42" s="14"/>
      <c r="J42" s="11" t="s">
        <v>578</v>
      </c>
      <c r="K42" s="14">
        <v>33</v>
      </c>
      <c r="L42" s="14"/>
      <c r="M42" s="16">
        <v>315</v>
      </c>
      <c r="N42" s="17"/>
      <c r="O42" s="17"/>
      <c r="P42" s="14" t="s">
        <v>366</v>
      </c>
      <c r="Q42" s="10"/>
    </row>
    <row r="43" spans="1:17" x14ac:dyDescent="0.25">
      <c r="A43" s="11" t="s">
        <v>579</v>
      </c>
      <c r="B43" s="12" t="s">
        <v>22</v>
      </c>
      <c r="C43" s="12" t="s">
        <v>45</v>
      </c>
      <c r="D43" s="13" t="s">
        <v>580</v>
      </c>
      <c r="E43" s="11" t="s">
        <v>581</v>
      </c>
      <c r="F43" s="11"/>
      <c r="G43" s="14"/>
      <c r="H43" s="15" t="s">
        <v>582</v>
      </c>
      <c r="I43" s="14"/>
      <c r="J43" s="11" t="s">
        <v>374</v>
      </c>
      <c r="K43" s="14">
        <v>2</v>
      </c>
      <c r="L43" s="14"/>
      <c r="M43" s="16">
        <v>300</v>
      </c>
      <c r="N43" s="17"/>
      <c r="O43" s="17"/>
      <c r="P43" s="14" t="s">
        <v>366</v>
      </c>
      <c r="Q43" s="10"/>
    </row>
    <row r="44" spans="1:17" x14ac:dyDescent="0.25">
      <c r="A44" s="11" t="s">
        <v>583</v>
      </c>
      <c r="B44" s="12" t="s">
        <v>20</v>
      </c>
      <c r="C44" s="12" t="s">
        <v>137</v>
      </c>
      <c r="D44" s="13" t="s">
        <v>584</v>
      </c>
      <c r="E44" s="11" t="s">
        <v>585</v>
      </c>
      <c r="F44" s="11"/>
      <c r="G44" s="14"/>
      <c r="H44" s="15" t="s">
        <v>586</v>
      </c>
      <c r="I44" s="14"/>
      <c r="J44" s="11" t="s">
        <v>587</v>
      </c>
      <c r="K44" s="14"/>
      <c r="L44" s="14"/>
      <c r="M44" s="16">
        <v>280</v>
      </c>
      <c r="N44" s="17"/>
      <c r="O44" s="17"/>
      <c r="P44" s="14" t="s">
        <v>366</v>
      </c>
      <c r="Q44" s="10"/>
    </row>
    <row r="45" spans="1:17" x14ac:dyDescent="0.25">
      <c r="A45" s="11" t="s">
        <v>588</v>
      </c>
      <c r="B45" s="12" t="s">
        <v>33</v>
      </c>
      <c r="C45" s="12" t="s">
        <v>160</v>
      </c>
      <c r="D45" s="13" t="s">
        <v>589</v>
      </c>
      <c r="E45" s="11" t="s">
        <v>590</v>
      </c>
      <c r="F45" s="11"/>
      <c r="G45" s="14"/>
      <c r="H45" s="15" t="s">
        <v>591</v>
      </c>
      <c r="I45" s="14"/>
      <c r="J45" s="11" t="s">
        <v>587</v>
      </c>
      <c r="K45" s="14"/>
      <c r="L45" s="14"/>
      <c r="M45" s="16">
        <v>280</v>
      </c>
      <c r="N45" s="17"/>
      <c r="O45" s="17"/>
      <c r="P45" s="14" t="s">
        <v>366</v>
      </c>
      <c r="Q45" s="10"/>
    </row>
    <row r="46" spans="1:17" x14ac:dyDescent="0.25">
      <c r="A46" s="11" t="s">
        <v>592</v>
      </c>
      <c r="B46" s="12" t="s">
        <v>30</v>
      </c>
      <c r="C46" s="12" t="s">
        <v>30</v>
      </c>
      <c r="D46" s="13" t="s">
        <v>593</v>
      </c>
      <c r="E46" s="11" t="s">
        <v>594</v>
      </c>
      <c r="F46" s="11" t="s">
        <v>595</v>
      </c>
      <c r="G46" s="14"/>
      <c r="H46" s="15" t="s">
        <v>596</v>
      </c>
      <c r="I46" s="14"/>
      <c r="J46" s="11" t="s">
        <v>587</v>
      </c>
      <c r="K46" s="14"/>
      <c r="L46" s="14"/>
      <c r="M46" s="16">
        <v>315</v>
      </c>
      <c r="N46" s="17"/>
      <c r="O46" s="17"/>
      <c r="P46" s="14" t="s">
        <v>366</v>
      </c>
      <c r="Q46" s="10"/>
    </row>
    <row r="47" spans="1:17" x14ac:dyDescent="0.25">
      <c r="A47" s="11" t="s">
        <v>597</v>
      </c>
      <c r="B47" s="12" t="s">
        <v>22</v>
      </c>
      <c r="C47" s="12" t="s">
        <v>177</v>
      </c>
      <c r="D47" s="13" t="s">
        <v>598</v>
      </c>
      <c r="E47" s="11" t="s">
        <v>599</v>
      </c>
      <c r="F47" s="11"/>
      <c r="G47" s="14"/>
      <c r="H47" s="15" t="s">
        <v>600</v>
      </c>
      <c r="I47" s="14"/>
      <c r="J47" s="11" t="s">
        <v>587</v>
      </c>
      <c r="K47" s="14"/>
      <c r="L47" s="14"/>
      <c r="M47" s="16">
        <v>280</v>
      </c>
      <c r="N47" s="17"/>
      <c r="O47" s="17"/>
      <c r="P47" s="14" t="s">
        <v>366</v>
      </c>
      <c r="Q47" s="10"/>
    </row>
    <row r="48" spans="1:17" x14ac:dyDescent="0.25">
      <c r="A48" s="11" t="s">
        <v>601</v>
      </c>
      <c r="B48" s="12" t="s">
        <v>18</v>
      </c>
      <c r="C48" s="12" t="s">
        <v>213</v>
      </c>
      <c r="D48" s="13" t="s">
        <v>602</v>
      </c>
      <c r="E48" s="11" t="s">
        <v>603</v>
      </c>
      <c r="F48" s="11"/>
      <c r="G48" s="14"/>
      <c r="H48" s="15" t="s">
        <v>604</v>
      </c>
      <c r="I48" s="14"/>
      <c r="J48" s="11" t="s">
        <v>587</v>
      </c>
      <c r="K48" s="14"/>
      <c r="L48" s="14"/>
      <c r="M48" s="16">
        <v>280</v>
      </c>
      <c r="N48" s="17"/>
      <c r="O48" s="17"/>
      <c r="P48" s="14" t="s">
        <v>366</v>
      </c>
      <c r="Q48" s="10"/>
    </row>
  </sheetData>
  <sheetProtection insertRows="0"/>
  <autoFilter ref="A1:Q48" xr:uid="{00000000-0001-0000-0000-000000000000}"/>
  <dataConsolidate link="1"/>
  <phoneticPr fontId="1" type="noConversion"/>
  <dataValidations count="1">
    <dataValidation type="list" allowBlank="1" showInputMessage="1" showErrorMessage="1" error="يجب الاختيار من مناطق المحافطة" prompt="اختر من مناطق المحافظة" sqref="C2:C48" xr:uid="{00000000-0002-0000-0000-000000000000}">
      <formula1>INDIRECT(B2)</formula1>
    </dataValidation>
  </dataValidations>
  <pageMargins left="0.7" right="0.7" top="0.75" bottom="0.75" header="0.3" footer="0.3"/>
  <pageSetup orientation="portrait" r:id="rId1"/>
  <ignoredErrors>
    <ignoredError sqref="E55:G55 E2:F48" numberStoredAsText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E9CA93A-004D-49C9-9854-7EC90E6D86DB}">
          <x14:formula1>
            <xm:f>Sheet2!$B$1:$Z$1</xm:f>
          </x14:formula1>
          <xm:sqref>B2:B48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D41" sqref="D41"/>
    </sheetView>
  </sheetViews>
  <sheetFormatPr defaultColWidth="12.42578125" defaultRowHeight="19.5" customHeight="1" x14ac:dyDescent="0.25"/>
  <cols>
    <col min="1" max="1" width="12.42578125" style="1"/>
    <col min="2" max="2" width="13.5703125" style="1" customWidth="1"/>
    <col min="3" max="3" width="13.28515625" style="1" customWidth="1"/>
    <col min="4" max="27" width="12.42578125" style="1"/>
    <col min="28" max="28" width="18.85546875" style="1" bestFit="1" customWidth="1"/>
    <col min="29" max="16384" width="12.42578125" style="1"/>
  </cols>
  <sheetData>
    <row r="1" spans="2:28" ht="19.5" customHeight="1" x14ac:dyDescent="0.25">
      <c r="B1" s="4" t="s">
        <v>17</v>
      </c>
      <c r="C1" s="4" t="s">
        <v>18</v>
      </c>
      <c r="D1" s="4" t="s">
        <v>19</v>
      </c>
      <c r="E1" s="4" t="s">
        <v>33</v>
      </c>
      <c r="F1" s="4" t="s">
        <v>31</v>
      </c>
      <c r="G1" s="4" t="s">
        <v>36</v>
      </c>
      <c r="H1" s="4" t="s">
        <v>341</v>
      </c>
      <c r="I1" s="4" t="s">
        <v>20</v>
      </c>
      <c r="J1" s="4" t="s">
        <v>22</v>
      </c>
      <c r="K1" s="4" t="s">
        <v>29</v>
      </c>
      <c r="L1" s="4" t="s">
        <v>26</v>
      </c>
      <c r="M1" s="4" t="s">
        <v>28</v>
      </c>
      <c r="N1" s="4" t="s">
        <v>30</v>
      </c>
      <c r="O1" s="4" t="s">
        <v>196</v>
      </c>
      <c r="P1" s="4" t="s">
        <v>25</v>
      </c>
      <c r="Q1" s="4" t="s">
        <v>342</v>
      </c>
      <c r="R1" s="4" t="s">
        <v>27</v>
      </c>
      <c r="S1" s="4" t="s">
        <v>24</v>
      </c>
      <c r="T1" s="4" t="s">
        <v>344</v>
      </c>
      <c r="U1" s="4" t="s">
        <v>223</v>
      </c>
      <c r="V1" s="4" t="s">
        <v>37</v>
      </c>
      <c r="W1" s="4" t="s">
        <v>23</v>
      </c>
      <c r="X1" s="4" t="s">
        <v>34</v>
      </c>
      <c r="Y1" s="4" t="s">
        <v>343</v>
      </c>
      <c r="Z1" s="4" t="s">
        <v>35</v>
      </c>
      <c r="AB1" s="1" t="s">
        <v>10</v>
      </c>
    </row>
    <row r="3" spans="2:28" ht="19.5" customHeight="1" x14ac:dyDescent="0.25">
      <c r="B3" s="3" t="s">
        <v>38</v>
      </c>
      <c r="C3" s="3" t="s">
        <v>16</v>
      </c>
      <c r="D3" s="3" t="s">
        <v>294</v>
      </c>
      <c r="E3" s="3" t="s">
        <v>160</v>
      </c>
      <c r="F3" s="3" t="s">
        <v>286</v>
      </c>
      <c r="G3" s="3" t="s">
        <v>275</v>
      </c>
      <c r="H3" s="3" t="s">
        <v>42</v>
      </c>
      <c r="I3" s="3" t="s">
        <v>292</v>
      </c>
      <c r="J3" s="3" t="s">
        <v>45</v>
      </c>
      <c r="K3" s="3" t="s">
        <v>48</v>
      </c>
      <c r="L3" s="3" t="s">
        <v>46</v>
      </c>
      <c r="M3" s="3" t="s">
        <v>47</v>
      </c>
      <c r="N3" s="3" t="s">
        <v>30</v>
      </c>
      <c r="O3" s="3" t="s">
        <v>315</v>
      </c>
      <c r="P3" s="3" t="s">
        <v>271</v>
      </c>
      <c r="Q3" s="3" t="s">
        <v>40</v>
      </c>
      <c r="R3" s="3" t="s">
        <v>317</v>
      </c>
      <c r="S3" s="3" t="s">
        <v>279</v>
      </c>
      <c r="T3" s="3" t="s">
        <v>74</v>
      </c>
      <c r="U3" s="3" t="s">
        <v>318</v>
      </c>
      <c r="V3" s="3" t="s">
        <v>163</v>
      </c>
      <c r="W3" s="3" t="s">
        <v>276</v>
      </c>
      <c r="X3" s="3" t="s">
        <v>284</v>
      </c>
      <c r="Y3" s="3" t="s">
        <v>49</v>
      </c>
      <c r="Z3" s="3" t="s">
        <v>148</v>
      </c>
      <c r="AB3" t="s">
        <v>366</v>
      </c>
    </row>
    <row r="4" spans="2:28" ht="19.5" customHeight="1" x14ac:dyDescent="0.25">
      <c r="B4" s="3" t="s">
        <v>345</v>
      </c>
      <c r="C4" s="3" t="s">
        <v>213</v>
      </c>
      <c r="D4" s="3" t="s">
        <v>295</v>
      </c>
      <c r="E4" s="3" t="s">
        <v>102</v>
      </c>
      <c r="F4" s="3" t="s">
        <v>31</v>
      </c>
      <c r="G4" s="3" t="s">
        <v>277</v>
      </c>
      <c r="H4" s="3" t="s">
        <v>87</v>
      </c>
      <c r="I4" s="3" t="s">
        <v>278</v>
      </c>
      <c r="J4" s="3" t="s">
        <v>365</v>
      </c>
      <c r="K4" s="3" t="s">
        <v>274</v>
      </c>
      <c r="L4" s="3" t="s">
        <v>273</v>
      </c>
      <c r="M4" s="3" t="s">
        <v>297</v>
      </c>
      <c r="N4" s="3" t="s">
        <v>63</v>
      </c>
      <c r="O4" s="3" t="s">
        <v>307</v>
      </c>
      <c r="P4" s="3" t="s">
        <v>109</v>
      </c>
      <c r="Q4" s="3" t="s">
        <v>50</v>
      </c>
      <c r="R4" s="3" t="s">
        <v>272</v>
      </c>
      <c r="S4" s="3" t="s">
        <v>288</v>
      </c>
      <c r="T4" s="3" t="s">
        <v>301</v>
      </c>
      <c r="U4" s="3" t="s">
        <v>319</v>
      </c>
      <c r="V4" s="3" t="s">
        <v>182</v>
      </c>
      <c r="W4" s="3" t="s">
        <v>193</v>
      </c>
      <c r="X4" s="3" t="s">
        <v>280</v>
      </c>
      <c r="Y4" s="3" t="s">
        <v>159</v>
      </c>
      <c r="Z4" s="3" t="s">
        <v>54</v>
      </c>
      <c r="AB4" t="s">
        <v>367</v>
      </c>
    </row>
    <row r="5" spans="2:28" ht="19.5" customHeight="1" x14ac:dyDescent="0.25">
      <c r="B5" s="3" t="s">
        <v>346</v>
      </c>
      <c r="C5" s="3" t="s">
        <v>190</v>
      </c>
      <c r="D5" s="3" t="s">
        <v>214</v>
      </c>
      <c r="E5" s="3" t="s">
        <v>67</v>
      </c>
      <c r="F5" s="3" t="s">
        <v>64</v>
      </c>
      <c r="G5" s="3" t="s">
        <v>103</v>
      </c>
      <c r="H5" s="3" t="s">
        <v>281</v>
      </c>
      <c r="I5" s="3" t="s">
        <v>291</v>
      </c>
      <c r="J5" s="3" t="s">
        <v>75</v>
      </c>
      <c r="K5" s="3" t="s">
        <v>80</v>
      </c>
      <c r="L5" s="3" t="s">
        <v>96</v>
      </c>
      <c r="M5" s="3" t="s">
        <v>79</v>
      </c>
      <c r="N5" s="3" t="s">
        <v>81</v>
      </c>
      <c r="O5" s="3" t="s">
        <v>312</v>
      </c>
      <c r="P5" s="3" t="s">
        <v>25</v>
      </c>
      <c r="Q5" s="3" t="s">
        <v>66</v>
      </c>
      <c r="R5" s="3" t="s">
        <v>27</v>
      </c>
      <c r="S5" s="3" t="s">
        <v>24</v>
      </c>
      <c r="T5" s="3" t="s">
        <v>282</v>
      </c>
      <c r="U5" s="3" t="s">
        <v>320</v>
      </c>
      <c r="V5" s="3" t="s">
        <v>89</v>
      </c>
      <c r="W5" s="3" t="s">
        <v>124</v>
      </c>
      <c r="X5" s="3" t="s">
        <v>161</v>
      </c>
      <c r="Y5" s="3" t="s">
        <v>289</v>
      </c>
      <c r="Z5" s="3" t="s">
        <v>118</v>
      </c>
      <c r="AB5" t="s">
        <v>368</v>
      </c>
    </row>
    <row r="6" spans="2:28" ht="19.5" customHeight="1" x14ac:dyDescent="0.25">
      <c r="B6" s="3" t="s">
        <v>71</v>
      </c>
      <c r="C6" s="3" t="s">
        <v>351</v>
      </c>
      <c r="D6" s="3" t="s">
        <v>293</v>
      </c>
      <c r="E6" s="3" t="s">
        <v>41</v>
      </c>
      <c r="F6" s="3" t="s">
        <v>144</v>
      </c>
      <c r="G6" s="3" t="s">
        <v>119</v>
      </c>
      <c r="H6" s="3" t="s">
        <v>53</v>
      </c>
      <c r="I6" s="3" t="s">
        <v>137</v>
      </c>
      <c r="J6" s="3" t="s">
        <v>93</v>
      </c>
      <c r="K6" s="3" t="s">
        <v>98</v>
      </c>
      <c r="L6" s="3" t="s">
        <v>283</v>
      </c>
      <c r="M6" s="3" t="s">
        <v>97</v>
      </c>
      <c r="N6" s="3" t="s">
        <v>99</v>
      </c>
      <c r="O6" s="3" t="s">
        <v>306</v>
      </c>
      <c r="P6" s="3" t="s">
        <v>316</v>
      </c>
      <c r="Q6" s="3" t="s">
        <v>84</v>
      </c>
      <c r="R6" s="3" t="s">
        <v>188</v>
      </c>
      <c r="S6" s="3" t="s">
        <v>125</v>
      </c>
      <c r="T6" s="3" t="s">
        <v>92</v>
      </c>
      <c r="U6" s="3" t="s">
        <v>321</v>
      </c>
      <c r="V6" s="3" t="s">
        <v>150</v>
      </c>
      <c r="W6" s="3" t="s">
        <v>178</v>
      </c>
      <c r="X6" s="3" t="s">
        <v>171</v>
      </c>
      <c r="Y6" s="3" t="s">
        <v>65</v>
      </c>
      <c r="Z6" s="3" t="s">
        <v>133</v>
      </c>
      <c r="AB6" t="s">
        <v>369</v>
      </c>
    </row>
    <row r="7" spans="2:28" ht="19.5" customHeight="1" x14ac:dyDescent="0.25">
      <c r="B7" s="3" t="s">
        <v>90</v>
      </c>
      <c r="C7" s="3" t="s">
        <v>215</v>
      </c>
      <c r="D7" s="3" t="s">
        <v>220</v>
      </c>
      <c r="E7" s="3" t="s">
        <v>85</v>
      </c>
      <c r="F7" s="3" t="s">
        <v>100</v>
      </c>
      <c r="G7" s="3" t="s">
        <v>134</v>
      </c>
      <c r="H7" s="3" t="s">
        <v>117</v>
      </c>
      <c r="I7" s="3" t="s">
        <v>199</v>
      </c>
      <c r="J7" s="3" t="s">
        <v>106</v>
      </c>
      <c r="K7" s="3" t="s">
        <v>112</v>
      </c>
      <c r="L7" s="3" t="s">
        <v>127</v>
      </c>
      <c r="M7" s="3" t="s">
        <v>111</v>
      </c>
      <c r="N7" s="3" t="s">
        <v>113</v>
      </c>
      <c r="O7" s="3" t="s">
        <v>308</v>
      </c>
      <c r="P7" s="3" t="s">
        <v>61</v>
      </c>
      <c r="Q7" s="3"/>
      <c r="R7" s="3" t="s">
        <v>181</v>
      </c>
      <c r="S7" s="3" t="s">
        <v>200</v>
      </c>
      <c r="T7" s="3" t="s">
        <v>21</v>
      </c>
      <c r="U7" s="3" t="s">
        <v>322</v>
      </c>
      <c r="V7" s="3" t="s">
        <v>55</v>
      </c>
      <c r="W7" s="3" t="s">
        <v>185</v>
      </c>
      <c r="X7" s="3" t="s">
        <v>132</v>
      </c>
      <c r="Y7" s="3" t="s">
        <v>83</v>
      </c>
      <c r="Z7" s="3" t="s">
        <v>88</v>
      </c>
      <c r="AB7" t="s">
        <v>370</v>
      </c>
    </row>
    <row r="8" spans="2:28" ht="19.5" customHeight="1" x14ac:dyDescent="0.25">
      <c r="B8" s="3" t="s">
        <v>59</v>
      </c>
      <c r="C8" s="3" t="s">
        <v>227</v>
      </c>
      <c r="D8" s="3" t="s">
        <v>39</v>
      </c>
      <c r="E8" s="3" t="s">
        <v>131</v>
      </c>
      <c r="F8" s="3" t="s">
        <v>114</v>
      </c>
      <c r="G8" s="3" t="s">
        <v>149</v>
      </c>
      <c r="H8" s="3" t="s">
        <v>298</v>
      </c>
      <c r="I8" s="3" t="s">
        <v>176</v>
      </c>
      <c r="J8" s="3" t="s">
        <v>285</v>
      </c>
      <c r="K8" s="3"/>
      <c r="L8" s="3" t="s">
        <v>142</v>
      </c>
      <c r="M8" s="3" t="s">
        <v>128</v>
      </c>
      <c r="N8" s="3" t="s">
        <v>129</v>
      </c>
      <c r="O8" s="3" t="s">
        <v>311</v>
      </c>
      <c r="P8" s="3" t="s">
        <v>77</v>
      </c>
      <c r="Q8" s="3"/>
      <c r="R8" s="3" t="s">
        <v>195</v>
      </c>
      <c r="S8" s="3" t="s">
        <v>179</v>
      </c>
      <c r="T8" s="3" t="s">
        <v>154</v>
      </c>
      <c r="U8" s="3" t="s">
        <v>323</v>
      </c>
      <c r="V8" s="3" t="s">
        <v>104</v>
      </c>
      <c r="W8" s="3" t="s">
        <v>168</v>
      </c>
      <c r="X8" s="3" t="s">
        <v>52</v>
      </c>
      <c r="Y8" s="3" t="s">
        <v>101</v>
      </c>
      <c r="Z8" s="3" t="s">
        <v>69</v>
      </c>
      <c r="AB8" t="s">
        <v>371</v>
      </c>
    </row>
    <row r="9" spans="2:28" ht="19.5" customHeight="1" x14ac:dyDescent="0.25">
      <c r="B9" s="3" t="s">
        <v>121</v>
      </c>
      <c r="C9" s="3" t="s">
        <v>325</v>
      </c>
      <c r="D9" s="3" t="s">
        <v>39</v>
      </c>
      <c r="E9" s="3" t="s">
        <v>146</v>
      </c>
      <c r="F9" s="3" t="s">
        <v>82</v>
      </c>
      <c r="G9" s="3" t="s">
        <v>287</v>
      </c>
      <c r="H9" s="3"/>
      <c r="I9" s="3" t="s">
        <v>203</v>
      </c>
      <c r="J9" s="3" t="s">
        <v>139</v>
      </c>
      <c r="K9" s="3"/>
      <c r="L9" s="3" t="s">
        <v>158</v>
      </c>
      <c r="M9" s="3" t="s">
        <v>143</v>
      </c>
      <c r="N9" s="3"/>
      <c r="O9" s="3" t="s">
        <v>310</v>
      </c>
      <c r="P9" s="3" t="s">
        <v>95</v>
      </c>
      <c r="Q9" s="3"/>
      <c r="R9" s="3" t="s">
        <v>78</v>
      </c>
      <c r="S9" s="3" t="s">
        <v>210</v>
      </c>
      <c r="T9" s="3" t="s">
        <v>138</v>
      </c>
      <c r="U9" s="3" t="s">
        <v>324</v>
      </c>
      <c r="V9" s="3" t="s">
        <v>135</v>
      </c>
      <c r="W9" s="3" t="s">
        <v>107</v>
      </c>
      <c r="X9" s="3" t="s">
        <v>34</v>
      </c>
      <c r="Y9" s="3" t="s">
        <v>115</v>
      </c>
      <c r="Z9" s="3" t="s">
        <v>162</v>
      </c>
    </row>
    <row r="10" spans="2:28" ht="19.5" customHeight="1" x14ac:dyDescent="0.25">
      <c r="B10" s="3" t="s">
        <v>347</v>
      </c>
      <c r="C10" s="3" t="s">
        <v>352</v>
      </c>
      <c r="D10" s="3" t="s">
        <v>225</v>
      </c>
      <c r="E10" s="3" t="s">
        <v>51</v>
      </c>
      <c r="F10" s="3"/>
      <c r="G10" s="3" t="s">
        <v>172</v>
      </c>
      <c r="H10" s="3"/>
      <c r="I10" s="3" t="s">
        <v>73</v>
      </c>
      <c r="J10" s="3" t="s">
        <v>155</v>
      </c>
      <c r="K10" s="3"/>
      <c r="L10" s="3" t="s">
        <v>169</v>
      </c>
      <c r="M10" s="3" t="s">
        <v>302</v>
      </c>
      <c r="N10" s="3"/>
      <c r="O10" s="3" t="s">
        <v>313</v>
      </c>
      <c r="P10" s="3" t="s">
        <v>126</v>
      </c>
      <c r="Q10" s="3"/>
      <c r="R10" s="3" t="s">
        <v>170</v>
      </c>
      <c r="S10" s="3" t="s">
        <v>76</v>
      </c>
      <c r="T10" s="3" t="s">
        <v>58</v>
      </c>
      <c r="U10" s="3"/>
      <c r="V10" s="3" t="s">
        <v>70</v>
      </c>
      <c r="W10" s="3" t="s">
        <v>94</v>
      </c>
      <c r="X10" s="3" t="s">
        <v>68</v>
      </c>
      <c r="Y10" s="3" t="s">
        <v>130</v>
      </c>
      <c r="Z10" s="3" t="s">
        <v>299</v>
      </c>
    </row>
    <row r="11" spans="2:28" ht="19.5" customHeight="1" x14ac:dyDescent="0.25">
      <c r="B11" s="3" t="s">
        <v>151</v>
      </c>
      <c r="C11" s="3" t="s">
        <v>219</v>
      </c>
      <c r="D11" s="3" t="s">
        <v>43</v>
      </c>
      <c r="E11" s="3" t="s">
        <v>116</v>
      </c>
      <c r="F11" s="3"/>
      <c r="G11" s="3" t="s">
        <v>290</v>
      </c>
      <c r="H11" s="3"/>
      <c r="I11" s="3" t="s">
        <v>300</v>
      </c>
      <c r="J11" s="3" t="s">
        <v>167</v>
      </c>
      <c r="K11" s="3"/>
      <c r="L11" s="3" t="s">
        <v>180</v>
      </c>
      <c r="M11" s="3"/>
      <c r="N11" s="3"/>
      <c r="O11" s="3" t="s">
        <v>314</v>
      </c>
      <c r="P11" s="3" t="s">
        <v>141</v>
      </c>
      <c r="Q11" s="3"/>
      <c r="R11" s="3" t="s">
        <v>62</v>
      </c>
      <c r="S11" s="3" t="s">
        <v>60</v>
      </c>
      <c r="T11" s="3"/>
      <c r="U11" s="3"/>
      <c r="V11" s="3" t="s">
        <v>173</v>
      </c>
      <c r="W11" s="3" t="s">
        <v>23</v>
      </c>
      <c r="X11" s="3" t="s">
        <v>147</v>
      </c>
      <c r="Y11" s="3" t="s">
        <v>32</v>
      </c>
      <c r="Z11" s="3"/>
      <c r="AB11"/>
    </row>
    <row r="12" spans="2:28" ht="19.5" customHeight="1" x14ac:dyDescent="0.25">
      <c r="B12" s="3" t="s">
        <v>164</v>
      </c>
      <c r="C12" s="3" t="s">
        <v>229</v>
      </c>
      <c r="D12" s="3" t="s">
        <v>56</v>
      </c>
      <c r="E12" s="3"/>
      <c r="F12" s="3"/>
      <c r="G12" s="3"/>
      <c r="H12" s="3"/>
      <c r="I12" s="3" t="s">
        <v>166</v>
      </c>
      <c r="J12" s="3" t="s">
        <v>177</v>
      </c>
      <c r="K12" s="3"/>
      <c r="L12" s="3" t="s">
        <v>187</v>
      </c>
      <c r="M12" s="3"/>
      <c r="N12" s="3"/>
      <c r="O12" s="3" t="s">
        <v>309</v>
      </c>
      <c r="P12" s="3" t="s">
        <v>157</v>
      </c>
      <c r="Q12" s="3"/>
      <c r="R12" s="3" t="s">
        <v>110</v>
      </c>
      <c r="S12" s="3" t="s">
        <v>186</v>
      </c>
      <c r="T12" s="3"/>
      <c r="U12" s="3"/>
      <c r="V12" s="3" t="s">
        <v>120</v>
      </c>
      <c r="W12" s="3" t="s">
        <v>156</v>
      </c>
      <c r="X12" s="3" t="s">
        <v>86</v>
      </c>
      <c r="Y12" s="3" t="s">
        <v>145</v>
      </c>
      <c r="Z12" s="3"/>
    </row>
    <row r="13" spans="2:28" ht="19.5" customHeight="1" x14ac:dyDescent="0.25">
      <c r="B13" s="3" t="s">
        <v>174</v>
      </c>
      <c r="C13" s="3" t="s">
        <v>326</v>
      </c>
      <c r="D13" s="3" t="s">
        <v>230</v>
      </c>
      <c r="E13" s="3"/>
      <c r="F13" s="3"/>
      <c r="G13" s="3"/>
      <c r="H13" s="3"/>
      <c r="I13" s="3" t="s">
        <v>44</v>
      </c>
      <c r="J13" s="3" t="s">
        <v>184</v>
      </c>
      <c r="K13" s="3"/>
      <c r="L13" s="3" t="s">
        <v>194</v>
      </c>
      <c r="M13" s="3"/>
      <c r="N13" s="3"/>
      <c r="O13" s="3"/>
      <c r="P13" s="3"/>
      <c r="Q13" s="3"/>
      <c r="R13" s="3"/>
      <c r="S13" s="3" t="s">
        <v>205</v>
      </c>
      <c r="T13" s="3"/>
      <c r="U13" s="3"/>
      <c r="V13" s="3"/>
      <c r="W13" s="3" t="s">
        <v>140</v>
      </c>
      <c r="X13" s="3"/>
      <c r="Y13" s="3"/>
      <c r="Z13" s="3"/>
    </row>
    <row r="14" spans="2:28" ht="19.5" customHeight="1" x14ac:dyDescent="0.25">
      <c r="B14" s="3" t="s">
        <v>183</v>
      </c>
      <c r="C14" s="3" t="s">
        <v>353</v>
      </c>
      <c r="D14" s="3" t="s">
        <v>232</v>
      </c>
      <c r="E14" s="3"/>
      <c r="F14" s="3"/>
      <c r="G14" s="3"/>
      <c r="H14" s="3"/>
      <c r="I14" s="3" t="s">
        <v>57</v>
      </c>
      <c r="J14" s="3" t="s">
        <v>192</v>
      </c>
      <c r="K14" s="3"/>
      <c r="L14" s="3" t="s">
        <v>201</v>
      </c>
      <c r="M14" s="3"/>
      <c r="N14" s="3"/>
      <c r="O14" s="3"/>
      <c r="P14" s="3"/>
      <c r="Q14" s="3"/>
      <c r="R14" s="3"/>
      <c r="S14" s="3" t="s">
        <v>108</v>
      </c>
      <c r="T14" s="3"/>
      <c r="U14" s="3"/>
      <c r="V14" s="3"/>
      <c r="W14" s="3"/>
      <c r="X14" s="3"/>
      <c r="Y14" s="3"/>
      <c r="Z14" s="3"/>
    </row>
    <row r="15" spans="2:28" ht="19.5" customHeight="1" x14ac:dyDescent="0.25">
      <c r="B15" s="3" t="s">
        <v>189</v>
      </c>
      <c r="C15" s="3" t="s">
        <v>327</v>
      </c>
      <c r="D15" s="3" t="s">
        <v>234</v>
      </c>
      <c r="E15" s="3"/>
      <c r="F15" s="6"/>
      <c r="G15" s="3"/>
      <c r="H15" s="3"/>
      <c r="I15" s="3" t="s">
        <v>123</v>
      </c>
      <c r="J15" s="3" t="s">
        <v>303</v>
      </c>
      <c r="K15" s="3"/>
      <c r="L15" s="3" t="s">
        <v>206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 x14ac:dyDescent="0.25">
      <c r="B16" s="3" t="s">
        <v>197</v>
      </c>
      <c r="C16" s="3" t="s">
        <v>328</v>
      </c>
      <c r="D16" s="3" t="s">
        <v>334</v>
      </c>
      <c r="E16" s="3"/>
      <c r="F16" s="3"/>
      <c r="G16" s="3"/>
      <c r="H16" s="3"/>
      <c r="I16" s="3" t="s">
        <v>153</v>
      </c>
      <c r="J16" s="3" t="s">
        <v>204</v>
      </c>
      <c r="K16" s="3"/>
      <c r="L16" s="3" t="s">
        <v>211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 x14ac:dyDescent="0.25">
      <c r="B17" s="3" t="s">
        <v>202</v>
      </c>
      <c r="C17" s="3" t="s">
        <v>329</v>
      </c>
      <c r="D17" s="3" t="s">
        <v>72</v>
      </c>
      <c r="E17" s="3"/>
      <c r="F17" s="3"/>
      <c r="G17" s="3"/>
      <c r="H17" s="3"/>
      <c r="I17" s="3" t="s">
        <v>208</v>
      </c>
      <c r="J17" s="3" t="s">
        <v>209</v>
      </c>
      <c r="K17" s="3"/>
      <c r="L17" s="3" t="s">
        <v>214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 x14ac:dyDescent="0.25">
      <c r="B18" s="3" t="s">
        <v>207</v>
      </c>
      <c r="C18" s="3" t="s">
        <v>354</v>
      </c>
      <c r="D18" s="3" t="s">
        <v>72</v>
      </c>
      <c r="E18" s="3"/>
      <c r="F18" s="3"/>
      <c r="G18" s="3"/>
      <c r="H18" s="3"/>
      <c r="I18" s="3"/>
      <c r="J18" s="3" t="s">
        <v>304</v>
      </c>
      <c r="K18" s="3"/>
      <c r="L18" s="3" t="s">
        <v>217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 x14ac:dyDescent="0.25">
      <c r="B19" s="3" t="s">
        <v>212</v>
      </c>
      <c r="C19" s="3" t="s">
        <v>330</v>
      </c>
      <c r="D19" s="3" t="s">
        <v>364</v>
      </c>
      <c r="E19" s="3"/>
      <c r="F19" s="3"/>
      <c r="G19" s="3"/>
      <c r="H19" s="3"/>
      <c r="I19" s="3"/>
      <c r="J19" s="3" t="s">
        <v>305</v>
      </c>
      <c r="K19" s="3"/>
      <c r="L19" s="3" t="s">
        <v>222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 x14ac:dyDescent="0.25">
      <c r="B20" s="3" t="s">
        <v>348</v>
      </c>
      <c r="C20" s="3" t="s">
        <v>331</v>
      </c>
      <c r="D20" s="3" t="s">
        <v>237</v>
      </c>
      <c r="E20" s="3"/>
      <c r="F20" s="3"/>
      <c r="G20" s="3"/>
      <c r="H20" s="3"/>
      <c r="I20" s="3"/>
      <c r="J20" s="3" t="s">
        <v>221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 x14ac:dyDescent="0.25">
      <c r="B21" s="3" t="s">
        <v>218</v>
      </c>
      <c r="C21" s="3" t="s">
        <v>332</v>
      </c>
      <c r="D21" s="3" t="s">
        <v>91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 x14ac:dyDescent="0.25">
      <c r="B22" s="3" t="s">
        <v>224</v>
      </c>
      <c r="C22" s="3" t="s">
        <v>333</v>
      </c>
      <c r="D22" s="3" t="s">
        <v>239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 x14ac:dyDescent="0.25">
      <c r="B23" s="3" t="s">
        <v>216</v>
      </c>
      <c r="C23" s="3" t="s">
        <v>372</v>
      </c>
      <c r="D23" s="3" t="s">
        <v>105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 x14ac:dyDescent="0.25">
      <c r="B24" s="3" t="s">
        <v>226</v>
      </c>
      <c r="C24" s="3"/>
      <c r="D24" s="3" t="s">
        <v>336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 x14ac:dyDescent="0.25">
      <c r="B25" s="3" t="s">
        <v>228</v>
      </c>
      <c r="C25" s="3"/>
      <c r="D25" s="3" t="s">
        <v>241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 x14ac:dyDescent="0.25">
      <c r="B26" s="3" t="s">
        <v>231</v>
      </c>
      <c r="C26" s="3"/>
      <c r="D26" s="3" t="s">
        <v>122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 x14ac:dyDescent="0.25">
      <c r="B27" s="3" t="s">
        <v>233</v>
      </c>
      <c r="C27" s="3"/>
      <c r="D27" s="3" t="s">
        <v>243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 x14ac:dyDescent="0.25">
      <c r="B28" s="3" t="s">
        <v>349</v>
      </c>
      <c r="C28" s="3"/>
      <c r="D28" s="3" t="s">
        <v>136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 x14ac:dyDescent="0.25">
      <c r="B29" s="3" t="s">
        <v>235</v>
      </c>
      <c r="C29" s="3"/>
      <c r="D29" s="3" t="s">
        <v>245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 x14ac:dyDescent="0.25">
      <c r="B30" s="3" t="s">
        <v>236</v>
      </c>
      <c r="C30" s="3"/>
      <c r="D30" s="3" t="s">
        <v>152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 x14ac:dyDescent="0.25">
      <c r="B31" s="3" t="s">
        <v>238</v>
      </c>
      <c r="C31" s="3"/>
      <c r="D31" s="3" t="s">
        <v>248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 x14ac:dyDescent="0.25">
      <c r="B32" s="3" t="s">
        <v>240</v>
      </c>
      <c r="C32" s="3"/>
      <c r="D32" s="3" t="s">
        <v>250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 x14ac:dyDescent="0.25">
      <c r="B33" s="3" t="s">
        <v>242</v>
      </c>
      <c r="C33" s="3"/>
      <c r="D33" s="3" t="s">
        <v>165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 x14ac:dyDescent="0.25">
      <c r="B34" s="3" t="s">
        <v>107</v>
      </c>
      <c r="C34" s="3"/>
      <c r="D34" s="3" t="s">
        <v>251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 x14ac:dyDescent="0.25">
      <c r="B35" s="3" t="s">
        <v>244</v>
      </c>
      <c r="C35" s="3"/>
      <c r="D35" s="3" t="s">
        <v>252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 x14ac:dyDescent="0.25">
      <c r="B36" s="3" t="s">
        <v>246</v>
      </c>
      <c r="C36" s="3"/>
      <c r="D36" s="3" t="s">
        <v>254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 x14ac:dyDescent="0.25">
      <c r="B37" s="3" t="s">
        <v>247</v>
      </c>
      <c r="C37" s="3"/>
      <c r="D37" s="3" t="s">
        <v>256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 x14ac:dyDescent="0.25">
      <c r="B38" s="3" t="s">
        <v>249</v>
      </c>
      <c r="C38" s="3"/>
      <c r="D38" s="3" t="s">
        <v>296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 x14ac:dyDescent="0.25">
      <c r="B39" s="3" t="s">
        <v>338</v>
      </c>
      <c r="C39" s="3"/>
      <c r="D39" s="3" t="s">
        <v>258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 x14ac:dyDescent="0.25">
      <c r="B40" s="3" t="s">
        <v>253</v>
      </c>
      <c r="C40" s="3"/>
      <c r="D40" s="3" t="s">
        <v>259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 x14ac:dyDescent="0.25">
      <c r="B41" s="3" t="s">
        <v>255</v>
      </c>
      <c r="C41" s="3"/>
      <c r="D41" s="3" t="s">
        <v>260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 x14ac:dyDescent="0.25">
      <c r="B42" s="3" t="s">
        <v>257</v>
      </c>
      <c r="C42" s="3"/>
      <c r="D42" s="3" t="s">
        <v>261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 x14ac:dyDescent="0.25">
      <c r="B43" s="3" t="s">
        <v>339</v>
      </c>
      <c r="C43" s="3"/>
      <c r="D43" s="3" t="s">
        <v>262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 x14ac:dyDescent="0.25">
      <c r="B44" s="3" t="s">
        <v>350</v>
      </c>
      <c r="C44" s="3"/>
      <c r="D44" s="3" t="s">
        <v>175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 x14ac:dyDescent="0.25">
      <c r="B45" s="3" t="s">
        <v>355</v>
      </c>
      <c r="C45" s="3"/>
      <c r="D45" s="3" t="s">
        <v>263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 x14ac:dyDescent="0.25">
      <c r="B46" s="3" t="s">
        <v>356</v>
      </c>
      <c r="C46" s="3"/>
      <c r="D46" s="3" t="s">
        <v>264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 x14ac:dyDescent="0.25">
      <c r="B47" s="3" t="s">
        <v>357</v>
      </c>
      <c r="C47" s="3"/>
      <c r="D47" s="3" t="s">
        <v>335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 x14ac:dyDescent="0.25">
      <c r="B48" s="3" t="s">
        <v>358</v>
      </c>
      <c r="C48" s="3"/>
      <c r="D48" s="3" t="s">
        <v>265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 x14ac:dyDescent="0.25">
      <c r="B49" s="3" t="s">
        <v>359</v>
      </c>
      <c r="C49" s="3"/>
      <c r="D49" s="3" t="s">
        <v>266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 x14ac:dyDescent="0.25">
      <c r="B50" s="3" t="s">
        <v>360</v>
      </c>
      <c r="C50" s="3"/>
      <c r="D50" s="3" t="s">
        <v>337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 x14ac:dyDescent="0.25">
      <c r="B51" s="3" t="s">
        <v>361</v>
      </c>
      <c r="C51" s="3"/>
      <c r="D51" s="3" t="s">
        <v>267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 x14ac:dyDescent="0.25">
      <c r="B52" s="3" t="s">
        <v>362</v>
      </c>
      <c r="C52" s="3"/>
      <c r="D52" s="3" t="s">
        <v>191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 x14ac:dyDescent="0.25">
      <c r="B53" s="3"/>
      <c r="C53" s="3"/>
      <c r="D53" s="3" t="s">
        <v>268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 x14ac:dyDescent="0.25">
      <c r="B54" s="3"/>
      <c r="C54" s="3"/>
      <c r="D54" s="3" t="s">
        <v>269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 x14ac:dyDescent="0.25">
      <c r="B55" s="3"/>
      <c r="C55" s="3"/>
      <c r="D55" s="3" t="s">
        <v>270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 x14ac:dyDescent="0.25">
      <c r="B56" s="3"/>
      <c r="C56" s="3"/>
      <c r="D56" s="3" t="s">
        <v>198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 x14ac:dyDescent="0.25">
      <c r="B66" s="5" t="s">
        <v>363</v>
      </c>
      <c r="C66" s="5" t="s">
        <v>363</v>
      </c>
      <c r="D66" s="5" t="s">
        <v>363</v>
      </c>
      <c r="E66" s="5" t="s">
        <v>363</v>
      </c>
      <c r="F66" s="5" t="s">
        <v>363</v>
      </c>
      <c r="G66" s="5" t="s">
        <v>363</v>
      </c>
      <c r="H66" s="5" t="s">
        <v>363</v>
      </c>
      <c r="I66" s="5" t="s">
        <v>363</v>
      </c>
      <c r="J66" s="5" t="s">
        <v>363</v>
      </c>
      <c r="K66" s="5" t="s">
        <v>363</v>
      </c>
      <c r="L66" s="5" t="s">
        <v>363</v>
      </c>
      <c r="M66" s="5" t="s">
        <v>363</v>
      </c>
      <c r="N66" s="5" t="s">
        <v>363</v>
      </c>
      <c r="O66" s="5" t="s">
        <v>363</v>
      </c>
      <c r="P66" s="5" t="s">
        <v>363</v>
      </c>
      <c r="Q66" s="5" t="s">
        <v>363</v>
      </c>
      <c r="R66" s="5" t="s">
        <v>363</v>
      </c>
      <c r="S66" s="5" t="s">
        <v>363</v>
      </c>
      <c r="T66" s="5" t="s">
        <v>363</v>
      </c>
      <c r="U66" s="5" t="s">
        <v>363</v>
      </c>
      <c r="V66" s="5" t="s">
        <v>363</v>
      </c>
      <c r="W66" s="5" t="s">
        <v>363</v>
      </c>
      <c r="X66" s="5" t="s">
        <v>363</v>
      </c>
      <c r="Y66" s="5" t="s">
        <v>363</v>
      </c>
      <c r="Z66" s="5" t="s">
        <v>363</v>
      </c>
    </row>
    <row r="90" spans="4:4" ht="19.5" customHeight="1" x14ac:dyDescent="0.25">
      <c r="D90" s="2"/>
    </row>
    <row r="101" spans="4:4" ht="19.5" customHeight="1" x14ac:dyDescent="0.25">
      <c r="D101" s="2"/>
    </row>
    <row r="110" spans="4:4" ht="19.5" customHeight="1" x14ac:dyDescent="0.25">
      <c r="D110" s="2"/>
    </row>
    <row r="121" spans="4:4" ht="19.5" customHeight="1" x14ac:dyDescent="0.25">
      <c r="D121" s="2"/>
    </row>
    <row r="129" spans="4:4" ht="19.5" customHeight="1" x14ac:dyDescent="0.25">
      <c r="D129" s="2"/>
    </row>
    <row r="146" spans="4:4" ht="19.5" customHeight="1" x14ac:dyDescent="0.25">
      <c r="D146" s="2"/>
    </row>
    <row r="166" spans="4:4" ht="19.5" customHeight="1" x14ac:dyDescent="0.25">
      <c r="D166" s="2"/>
    </row>
    <row r="173" spans="4:4" ht="19.5" customHeight="1" x14ac:dyDescent="0.25">
      <c r="D173" s="2"/>
    </row>
    <row r="192" spans="4:4" ht="19.5" customHeight="1" x14ac:dyDescent="0.25">
      <c r="D192" s="2"/>
    </row>
    <row r="202" spans="4:4" ht="19.5" customHeight="1" x14ac:dyDescent="0.25">
      <c r="D202" s="2"/>
    </row>
    <row r="210" spans="4:4" ht="19.5" customHeight="1" x14ac:dyDescent="0.25">
      <c r="D210" s="2"/>
    </row>
    <row r="222" spans="4:4" ht="19.5" customHeight="1" x14ac:dyDescent="0.25">
      <c r="D222" s="2"/>
    </row>
    <row r="234" spans="4:4" ht="19.5" customHeight="1" x14ac:dyDescent="0.25">
      <c r="D234" s="2"/>
    </row>
    <row r="240" spans="4:4" ht="19.5" customHeight="1" x14ac:dyDescent="0.25">
      <c r="D240" s="2"/>
    </row>
    <row r="252" spans="4:4" ht="19.5" customHeight="1" x14ac:dyDescent="0.25">
      <c r="D252" s="2"/>
    </row>
    <row r="266" spans="4:4" ht="19.5" customHeight="1" x14ac:dyDescent="0.25">
      <c r="D266" s="2"/>
    </row>
    <row r="276" spans="4:4" ht="19.5" customHeight="1" x14ac:dyDescent="0.25">
      <c r="D276" s="2"/>
    </row>
    <row r="285" spans="4:4" ht="19.5" customHeight="1" x14ac:dyDescent="0.25">
      <c r="D285" s="2"/>
    </row>
    <row r="297" spans="4:4" ht="19.5" customHeight="1" x14ac:dyDescent="0.25">
      <c r="D297" s="2"/>
    </row>
    <row r="310" spans="4:4" ht="19.5" customHeight="1" x14ac:dyDescent="0.25">
      <c r="D310" s="2"/>
    </row>
    <row r="322" spans="4:4" ht="19.5" customHeight="1" x14ac:dyDescent="0.25">
      <c r="D322" s="2"/>
    </row>
    <row r="334" spans="4:4" ht="19.5" customHeight="1" x14ac:dyDescent="0.25">
      <c r="D334" s="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HP.SXT410</cp:lastModifiedBy>
  <cp:lastPrinted>2021-10-28T21:21:15Z</cp:lastPrinted>
  <dcterms:created xsi:type="dcterms:W3CDTF">2020-04-21T12:00:06Z</dcterms:created>
  <dcterms:modified xsi:type="dcterms:W3CDTF">2024-12-12T17:48:56Z</dcterms:modified>
</cp:coreProperties>
</file>