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0A2A69B-1A2D-45C6-9253-72EE73F5B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M25" i="1"/>
  <c r="M18" i="1"/>
  <c r="M14" i="1"/>
  <c r="M12" i="1"/>
  <c r="M8" i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<sst xmlns="http://schemas.openxmlformats.org/spreadsheetml/2006/main" count="760" uniqueCount="589">
  <si>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</si>
  <si>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</si>
  <si>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</si>
  <si>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</si>
  <si>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</si>
  <si>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</si>
  <si>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</si>
  <si>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</si>
  <si>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</si>
  <si>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</si>
  <si>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</si>
  <si>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</si>
  <si>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</si>
  <si>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</si>
  <si>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</si>
  <si>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</si>
  <si>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</si>
  <si>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</si>
  <si>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</si>
  <si>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</si>
  <si>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</si>
  <si>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</si>
  <si>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</si>
  <si>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</si>
  <si>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</si>
  <si>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</si>
  <si>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</si>
  <si>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</si>
  <si>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</si>
  <si>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</si>
  <si>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</si>
  <si>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</si>
  <si>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</si>
  <si>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</si>
  <si>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</si>
  <si>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</si>
  <si>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</si>
  <si>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</si>
  <si>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</si>
  <si>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</si>
  <si>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</si>
  <si>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</si>
  <si>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</si>
  <si>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</si>
  <si>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</si>
  <si>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</si>
  <si>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</si>
  <si>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</si>
  <si>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</si>
  <si>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</si>
  <si>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</si>
  <si>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</si>
  <si>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</si>
  <si>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</si>
  <si>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</si>
  <si>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</si>
  <si>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</si>
  <si>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</si>
  <si>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</si>
  <si>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</si>
  <si>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</si>
  <si>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</si>
  <si>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</si>
  <si>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</si>
  <si>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</si>
  <si>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</si>
  <si>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</si>
  <si>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</si>
  <si>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</si>
  <si>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</si>
  <si>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</si>
  <si>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</si>
  <si>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</si>
  <si>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</si>
  <si>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</si>
  <si>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</si>
  <si>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</si>
  <si>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</si>
  <si>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</si>
  <si>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</si>
  <si>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</si>
  <si>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</si>
  <si>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</si>
  <si>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</si>
  <si>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</si>
  <si>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</si>
  <si>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</si>
  <si>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</si>
  <si>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</si>
  <si>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</si>
  <si>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</si>
  <si>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</si>
  <si>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</si>
  <si>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</si>
  <si>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</si>
  <si>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</si>
  <si>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</si>
  <si>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</si>
  <si>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</si>
  <si>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</si>
  <si>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</si>
  <si>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</si>
  <si>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</si>
  <si>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</si>
  <si>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</si>
  <si>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</si>
  <si>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</si>
  <si>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</si>
  <si>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</si>
  <si>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</si>
  <si>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</si>
  <si>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</si>
  <si>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</si>
  <si>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</si>
  <si>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</si>
  <si>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</si>
  <si>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</si>
  <si>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</si>
  <si>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</si>
  <si>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</si>
  <si>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</si>
  <si>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</si>
  <si>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</si>
  <si>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</si>
  <si>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</si>
  <si>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</si>
  <si>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</si>
  <si>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</si>
  <si>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</si>
  <si>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</si>
  <si>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</si>
  <si>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</si>
  <si>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</si>
  <si>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</si>
  <si>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</si>
  <si>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</si>
  <si>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</si>
  <si>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</si>
  <si>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</si>
  <si>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</si>
  <si>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</si>
  <si>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</si>
  <si>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</si>
  <si>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</si>
  <si>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</si>
  <si>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</si>
  <si>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</si>
  <si>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</si>
  <si>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</si>
  <si>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</si>
  <si>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</si>
  <si>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</si>
  <si>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</si>
  <si>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</si>
  <si>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</si>
  <si>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</si>
  <si>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</si>
  <si>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</si>
  <si>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</si>
  <si>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</si>
  <si>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</si>
  <si>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</si>
  <si>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</si>
  <si>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</si>
  <si>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</si>
  <si>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</si>
  <si>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</si>
  <si>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</si>
  <si>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</si>
  <si>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</si>
  <si>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</si>
  <si>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</si>
  <si>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</si>
  <si>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</si>
  <si>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</si>
  <si>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</si>
  <si>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</si>
  <si>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</si>
  <si>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</si>
  <si>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</si>
  <si>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</si>
  <si>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</si>
  <si>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</si>
  <si>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</si>
  <si>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</si>
  <si>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</si>
  <si>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</si>
  <si>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</si>
  <si>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</si>
  <si>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</si>
  <si>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</si>
  <si>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</si>
  <si>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</si>
  <si>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</si>
  <si>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</si>
  <si>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</si>
  <si>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</si>
  <si>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</si>
  <si>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</si>
  <si>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</si>
  <si>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</si>
  <si>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</si>
  <si>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</si>
  <si>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</si>
  <si>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</si>
  <si>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</si>
  <si>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</si>
  <si>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</si>
  <si>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</si>
  <si>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</si>
  <si>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</si>
  <si>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</si>
  <si>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</si>
  <si>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</si>
  <si>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</si>
  <si>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</si>
  <si>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</si>
  <si>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</si>
  <si>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</si>
  <si>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</si>
  <si>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</si>
  <si>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</si>
  <si>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</si>
  <si>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</si>
  <si>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</si>
  <si>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</si>
  <si>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</si>
  <si>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</si>
  <si>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</si>
  <si>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</si>
  <si>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</si>
  <si>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</si>
  <si>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</si>
  <si>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</si>
  <si>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</si>
  <si>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</si>
  <si>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</si>
  <si>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</si>
  <si>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</si>
  <si>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</si>
  <si>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</si>
  <si>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</si>
  <si>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</si>
  <si>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</si>
  <si>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</si>
  <si>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</si>
  <si>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</si>
  <si>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</si>
  <si>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</si>
  <si>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</si>
  <si>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</si>
  <si>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</si>
  <si>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</si>
  <si>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</si>
  <si>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</si>
  <si>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</si>
  <si>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</si>
  <si>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</si>
  <si>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</si>
  <si>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</si>
  <si>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</si>
  <si>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</si>
  <si>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</si>
  <si>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</si>
  <si>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</si>
  <si>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</si>
  <si>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</si>
  <si>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</si>
  <si>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</si>
  <si>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</si>
  <si>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</si>
  <si>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</si>
  <si>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</si>
  <si>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</si>
  <si>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</si>
  <si>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</si>
  <si>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</si>
  <si>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</si>
  <si>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</si>
  <si>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</si>
  <si>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</si>
  <si>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</si>
  <si>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</si>
  <si>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</si>
  <si>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</si>
  <si>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</si>
  <si>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</si>
  <si>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</si>
  <si>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</si>
  <si>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</si>
  <si>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</si>
  <si>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</si>
  <si>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</si>
  <si>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</si>
  <si>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</si>
  <si>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</si>
  <si>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</si>
  <si>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</si>
  <si>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</si>
  <si>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</si>
  <si>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</si>
  <si>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</si>
  <si>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</si>
  <si>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</si>
  <si>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</si>
  <si>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</si>
  <si>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</si>
  <si>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</si>
  <si>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</si>
  <si>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</si>
  <si>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</si>
  <si>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</si>
  <si>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</si>
  <si>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</si>
  <si>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</si>
  <si>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</si>
  <si>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</si>
  <si>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</si>
  <si>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</si>
  <si>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</si>
  <si>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</si>
  <si>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</si>
  <si>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</si>
  <si>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</si>
  <si>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</si>
  <si>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</si>
  <si>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</si>
  <si>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</si>
  <si>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</si>
  <si>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</si>
  <si>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</si>
  <si>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</si>
  <si>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</si>
  <si>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</si>
  <si>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</si>
  <si>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</si>
  <si>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</si>
  <si>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</si>
  <si>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</si>
  <si>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</si>
  <si>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</si>
  <si>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</si>
  <si>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</si>
  <si>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</si>
  <si>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</si>
  <si>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</si>
  <si>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</si>
  <si>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</si>
  <si>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</si>
  <si>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</si>
  <si>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</si>
  <si>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</si>
  <si>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</si>
  <si>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</si>
  <si>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</si>
  <si>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</si>
  <si>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</si>
  <si>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</si>
  <si>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</si>
  <si>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</si>
  <si>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</si>
  <si>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</si>
  <si>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</si>
  <si>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</si>
  <si>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</si>
  <si>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</si>
  <si>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</si>
  <si>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</si>
  <si>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</si>
  <si>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</si>
  <si>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</si>
  <si>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</si>
  <si>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</si>
  <si>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مي خالد محمد</t>
  </si>
  <si>
    <t>الشرقيه فاقوس عند بنك مصر</t>
  </si>
  <si>
    <t>01011304961</t>
  </si>
  <si>
    <t>DE7/1</t>
  </si>
  <si>
    <t>انسيال عيون طباعه حريمي</t>
  </si>
  <si>
    <t xml:space="preserve">موناليزا </t>
  </si>
  <si>
    <t>التجمع الخامس كمبوند رامبلاس بجوار كمبوند ووتر واي  محور محمد نجيب بعد صينيه وادي دجله عماره 8 الدور 3 شقه 7</t>
  </si>
  <si>
    <t>01092228552</t>
  </si>
  <si>
    <t>DE7/2</t>
  </si>
  <si>
    <t xml:space="preserve"> 2ماسك  مصحف</t>
  </si>
  <si>
    <t>ايمان احمد</t>
  </si>
  <si>
    <t>محافظة القاهره ،التجمع التالت المحليه الخامسه عماره ٢٠ شقه ٨</t>
  </si>
  <si>
    <t>01013225507</t>
  </si>
  <si>
    <t>01032934265</t>
  </si>
  <si>
    <t>DE7/3</t>
  </si>
  <si>
    <t>محفظه</t>
  </si>
  <si>
    <t>نورين احمد</t>
  </si>
  <si>
    <t>بورسعيد مساكن النشار عمارة ٧ شقة ١٧ الدور التالت</t>
  </si>
  <si>
    <t>01221979708</t>
  </si>
  <si>
    <t>DE7/4</t>
  </si>
  <si>
    <t xml:space="preserve">بروش مطلي دهب </t>
  </si>
  <si>
    <t xml:space="preserve">مني عصام </t>
  </si>
  <si>
    <t>الجيزة حدائق الاهرام البوابه الرابعه مينا شارع الجيش   عمارة ٥١٦ ح مكرر الدور الخامس شقة ٢٥ شمال الاسانسير باسم الاستاذ عبدالرحمن احمد</t>
  </si>
  <si>
    <t>01032605032</t>
  </si>
  <si>
    <t>01202073706</t>
  </si>
  <si>
    <t>DE7/5</t>
  </si>
  <si>
    <t>ميداليه سيركل</t>
  </si>
  <si>
    <t>أدهم عبد الناصر</t>
  </si>
  <si>
    <t>الغردقه _الامل _بجوار مسجد الصفوه</t>
  </si>
  <si>
    <t>01000412657</t>
  </si>
  <si>
    <t>DE7/6</t>
  </si>
  <si>
    <t>قلم</t>
  </si>
  <si>
    <t xml:space="preserve">ساره محمد </t>
  </si>
  <si>
    <t xml:space="preserve">المنصورة  أجا دقهلية بجوار محكمة أجا الجزئية </t>
  </si>
  <si>
    <t>01091557633</t>
  </si>
  <si>
    <t>DE7/7</t>
  </si>
  <si>
    <t>ميداليه + بريسلت جلد اسود</t>
  </si>
  <si>
    <t xml:space="preserve"> اماني</t>
  </si>
  <si>
    <t xml:space="preserve">٦ اكتوبر محور جمال عبد الناصر كمباوند ديار التعمير ١عماره ٢ شقه ١ </t>
  </si>
  <si>
    <t>01000088813</t>
  </si>
  <si>
    <t>01090810737</t>
  </si>
  <si>
    <t>DE7/8</t>
  </si>
  <si>
    <t>ماسك مصحف دهبي</t>
  </si>
  <si>
    <t xml:space="preserve"> وائل يونس</t>
  </si>
  <si>
    <t>لقاهرة- التجمع الخامس- شارع الجزيرة متفرع من التسعين الجنوبى- كمباوند قطامية بالمز - فيلا ٢/٥١</t>
  </si>
  <si>
    <t>01008555890</t>
  </si>
  <si>
    <t>01114307475</t>
  </si>
  <si>
    <t>DE7/9</t>
  </si>
  <si>
    <t>منه الله خيري</t>
  </si>
  <si>
    <t>قلين</t>
  </si>
  <si>
    <t>كفر الشيخ،قلين البلد،شارع بورسعيد امام المعهد الديني بجوار سوبر ماركت ياسين</t>
  </si>
  <si>
    <t>01276864270</t>
  </si>
  <si>
    <t>DE7/10</t>
  </si>
  <si>
    <t xml:space="preserve"> سالي محمد</t>
  </si>
  <si>
    <t>01018578820</t>
  </si>
  <si>
    <t>DE7/11</t>
  </si>
  <si>
    <t xml:space="preserve">3ماسك مصحف فضه اصلي </t>
  </si>
  <si>
    <t xml:space="preserve"> موئل سامح</t>
  </si>
  <si>
    <t xml:space="preserve">الزيتون- القاهرة  ٣ شارع المصانع خلف مصنع بسكو مصر </t>
  </si>
  <si>
    <t xml:space="preserve"> 01224888820</t>
  </si>
  <si>
    <t>DE7/12</t>
  </si>
  <si>
    <t xml:space="preserve"> 2ماسك مصحف مطلي فضه</t>
  </si>
  <si>
    <t xml:space="preserve">شهد احمد شحاته </t>
  </si>
  <si>
    <t xml:space="preserve">محافظة القليوبيه طوخ زاويه بلتان عند الوحده الصحيه </t>
  </si>
  <si>
    <t>01030669876</t>
  </si>
  <si>
    <t>01018330184</t>
  </si>
  <si>
    <t>DE7/13</t>
  </si>
  <si>
    <t>محفظه + بريسلت جلد اسود</t>
  </si>
  <si>
    <t>حمدى محمود حمدى</t>
  </si>
  <si>
    <t xml:space="preserve"> الدقهليه المنصوره تلبانه موقف تلبانه</t>
  </si>
  <si>
    <t>01095928360</t>
  </si>
  <si>
    <t>DE7/14</t>
  </si>
  <si>
    <t>سلسله اسم مطليه فضه</t>
  </si>
  <si>
    <t>Abdo Elseedy</t>
  </si>
  <si>
    <t xml:space="preserve">القليوبيه المرج الجديده  شارع المدرسه محل الصعيدي موبلات </t>
  </si>
  <si>
    <t>01068543457</t>
  </si>
  <si>
    <t>01002107420</t>
  </si>
  <si>
    <t>DE7/15</t>
  </si>
  <si>
    <t>كيرلس برسوم</t>
  </si>
  <si>
    <t>المحله الكبري - المشحمه - شارع الاسمنت اخر بيت علي ايدك اليمين بعد صيدليه د. فوقيه</t>
  </si>
  <si>
    <t>01287089598</t>
  </si>
  <si>
    <t>01282913803</t>
  </si>
  <si>
    <t>DE7/16</t>
  </si>
  <si>
    <t>ميداليه</t>
  </si>
  <si>
    <t xml:space="preserve">مريم خالد </t>
  </si>
  <si>
    <t xml:space="preserve">محافظه القاهره المقطم الهضبه الوسطى الجامعه الحديثه شارع مدرسه سما الشارع اللى قصاد صيدليه النصر سادس عماره عاليمين </t>
  </si>
  <si>
    <t>01003649895</t>
  </si>
  <si>
    <t>DE7/17</t>
  </si>
  <si>
    <t>محفظه + بريسلت جلد فضى</t>
  </si>
  <si>
    <t xml:space="preserve">وائل فتحي </t>
  </si>
  <si>
    <t xml:space="preserve"> السيدة زينب شارع السد آمام سنتر شاهين للمفروشات</t>
  </si>
  <si>
    <t>01123144877</t>
  </si>
  <si>
    <t>DE7/18</t>
  </si>
  <si>
    <t xml:space="preserve">احمد وجيه </t>
  </si>
  <si>
    <t xml:space="preserve">المعتمديه  نزلت  الكهرباء عند  نادي  دريم ستي  البيت  بجوار  النادي  ومغسله  سيارات  ابو طه  اول  بيت  في  الشارع   الدور الاول </t>
  </si>
  <si>
    <t>01007549650</t>
  </si>
  <si>
    <t>DE7/19</t>
  </si>
  <si>
    <t xml:space="preserve"> 2ماسك مصحف دهبي و فضى</t>
  </si>
  <si>
    <t xml:space="preserve">يارا رضا </t>
  </si>
  <si>
    <t xml:space="preserve">المنطقة التاسعة مجاورة ٦ الشروق عمارة ٦٧ او  في المستشفى البريطاني في الشروق </t>
  </si>
  <si>
    <t>01120241763</t>
  </si>
  <si>
    <t>01065440602</t>
  </si>
  <si>
    <t>DE7/20</t>
  </si>
  <si>
    <t xml:space="preserve">ميداليه شكل البيت </t>
  </si>
  <si>
    <t xml:space="preserve">حسن محمود علي </t>
  </si>
  <si>
    <t xml:space="preserve">العبور الحي التاسع ش قوت القلوب بلوك ٥٧عماره ٥ </t>
  </si>
  <si>
    <t>01140432083</t>
  </si>
  <si>
    <t>01110145958</t>
  </si>
  <si>
    <t>DE7/21</t>
  </si>
  <si>
    <t>الاء محمود عبدالله</t>
  </si>
  <si>
    <t>محافظه القاهره مدينه السلام موقف العاشر الجديد</t>
  </si>
  <si>
    <t>01276629894</t>
  </si>
  <si>
    <t>DE7/22</t>
  </si>
  <si>
    <t>انسيال عيون طباعه رجالى</t>
  </si>
  <si>
    <t>منزل مصفى جاد</t>
  </si>
  <si>
    <t>٢ ش محمد صبره متفرع من شارع ٢٧ محطه بيرتي من شارع جسر السويس القاهره الدور السادس شقه ١٧</t>
  </si>
  <si>
    <t>01224808528</t>
  </si>
  <si>
    <t>01001121167</t>
  </si>
  <si>
    <t>DE7/23</t>
  </si>
  <si>
    <t xml:space="preserve"> 2ماسك مصحف مطلي </t>
  </si>
  <si>
    <t>أيه سلامه</t>
  </si>
  <si>
    <t>الجيزه  حدايق الاهرام البوابه الثانيه الجديده ٢٨٠ ح ش فيلا شمس</t>
  </si>
  <si>
    <t>01114672979</t>
  </si>
  <si>
    <t>01062270808</t>
  </si>
  <si>
    <t>DE7/24</t>
  </si>
  <si>
    <t xml:space="preserve">ميداليه رتبه + محفظه+ ولاعه </t>
  </si>
  <si>
    <t xml:space="preserve">كوثر حسين </t>
  </si>
  <si>
    <t>الجيزة  بيفرلي هيلز الشيخ زايد عمارة 209 شقة22</t>
  </si>
  <si>
    <t>01014503757</t>
  </si>
  <si>
    <t>DE7/25</t>
  </si>
  <si>
    <t>ماسكين مصحف دهبي</t>
  </si>
  <si>
    <t xml:space="preserve">ساندرا كمال </t>
  </si>
  <si>
    <t>القاهرة وسط البلد ٤٤ شارع شريف باشا الدور ٦ شقة ٣٠</t>
  </si>
  <si>
    <t>01208964018</t>
  </si>
  <si>
    <t>DE7/26</t>
  </si>
  <si>
    <t xml:space="preserve">سلسله اسم دهبي </t>
  </si>
  <si>
    <t xml:space="preserve">سارة عاطف </t>
  </si>
  <si>
    <t xml:space="preserve">محافظة الدقهلية مدينة ميت غمر ارض الجزيرة نزلة صيدلية ام محمد منزل استاذ عاطف السمنودي </t>
  </si>
  <si>
    <t>01276407145</t>
  </si>
  <si>
    <t>01142779022</t>
  </si>
  <si>
    <t>DE7/27</t>
  </si>
  <si>
    <t>ميداليه لاف سيركل</t>
  </si>
  <si>
    <t>شرين امام</t>
  </si>
  <si>
    <t>التجمع الاول كمبوند النخيل فيلا ٢٩٢ الدور الارضي</t>
  </si>
  <si>
    <t>01007032999</t>
  </si>
  <si>
    <t>DE7/28</t>
  </si>
  <si>
    <t>خالد محمد السعيد</t>
  </si>
  <si>
    <t xml:space="preserve">المنصوره محله دمنه الكوبري القديم شارع البحر بجوار مسجد الرحمه منزل الاستاذ محمد السعيد القناوي </t>
  </si>
  <si>
    <t>01029442785</t>
  </si>
  <si>
    <t>01021430477</t>
  </si>
  <si>
    <t>DE7/29</t>
  </si>
  <si>
    <t xml:space="preserve">بروش مطلي بالذهب +  ميداليه مهنه </t>
  </si>
  <si>
    <t xml:space="preserve">همسه مصطفى </t>
  </si>
  <si>
    <t xml:space="preserve"> ٣١ ش احمد الخشاب متفرع من امتداد مكرم عبيد - مدينه نصر المنطقه الثامنه - علامه مميزه لايجاد الشارع من مكرم عبيد على ناصيه الشارع محل العاب اسمه كيدز - علامه مميزه لايجاد العماره امام العماره بيوتى سنتر اسمه طلّه - الدور الخامس شقه ١١</t>
  </si>
  <si>
    <t>01276331810</t>
  </si>
  <si>
    <t>01145018027</t>
  </si>
  <si>
    <t>DE7/30</t>
  </si>
  <si>
    <t xml:space="preserve">بروشين فضي </t>
  </si>
  <si>
    <t>Farida malek</t>
  </si>
  <si>
    <t>‎٥  ش المعز لدين الله متفرع من ش اسماء فهمي ب جان  شركة ابيكو للأدوية خلف الرقابة الادارية الدور ٦ الشقة امام المصعد قاهره</t>
  </si>
  <si>
    <t>01144402665</t>
  </si>
  <si>
    <t>DE7/31</t>
  </si>
  <si>
    <t xml:space="preserve">قلم </t>
  </si>
  <si>
    <t>يوسف حازم حسين</t>
  </si>
  <si>
    <t xml:space="preserve">محافظه ميدان الجيزه  22شارع ابن الرشيد خلف القومسيون الطبي خلف مستشفى الرمد الشقه رقم 5 </t>
  </si>
  <si>
    <t>01018566888</t>
  </si>
  <si>
    <t>DE7/32</t>
  </si>
  <si>
    <t>انسيال حريمي طباع</t>
  </si>
  <si>
    <t xml:space="preserve">نوران طارق </t>
  </si>
  <si>
    <t>٨٧ش المشير احمد إسماعيل - شيراتون - القاهره</t>
  </si>
  <si>
    <t>01061499615</t>
  </si>
  <si>
    <t>DE7/33</t>
  </si>
  <si>
    <t xml:space="preserve">ميداليه </t>
  </si>
  <si>
    <t xml:space="preserve">.آية علي محمد علي </t>
  </si>
  <si>
    <t>محافظة القاهرة ..العنوان ٤ عمارات هيئة التدريس جامعة عين شمس أعلي نفق الزعفران ..العباسية</t>
  </si>
  <si>
    <t>01149426226</t>
  </si>
  <si>
    <t>01550682784</t>
  </si>
  <si>
    <t>DE7/34</t>
  </si>
  <si>
    <t>محفظه + ميداليه</t>
  </si>
  <si>
    <t>ايه الرحمن محمود</t>
  </si>
  <si>
    <t>الاسكندريه  ٤٣ شارع الازهار ابوقير</t>
  </si>
  <si>
    <t>01279371151</t>
  </si>
  <si>
    <t>DE7/35</t>
  </si>
  <si>
    <t xml:space="preserve">قلم مطلي فضه </t>
  </si>
  <si>
    <t xml:space="preserve">ماريا باسم </t>
  </si>
  <si>
    <t xml:space="preserve"> ٤٤أ ش اسماعيل كامل حلوان </t>
  </si>
  <si>
    <t>01277368718</t>
  </si>
  <si>
    <t>DE7/36</t>
  </si>
  <si>
    <t xml:space="preserve">دبوس بدله </t>
  </si>
  <si>
    <t xml:space="preserve">زهرة عبدالله </t>
  </si>
  <si>
    <t xml:space="preserve">الإسماعيلية القصاصين امام مستشفي القصاصين التخصصى </t>
  </si>
  <si>
    <t>01061392422</t>
  </si>
  <si>
    <t>DE7/37</t>
  </si>
  <si>
    <t xml:space="preserve">بروش فضي </t>
  </si>
  <si>
    <t xml:space="preserve">حنان عبد المقصود </t>
  </si>
  <si>
    <t xml:space="preserve">حدائق الاهرام  ١ ج شارع جاردنيا الدور التانى الشقة جنب الاسانسير. </t>
  </si>
  <si>
    <t>01001271007</t>
  </si>
  <si>
    <t>DE7/38</t>
  </si>
  <si>
    <t>مصطفي محمد</t>
  </si>
  <si>
    <t xml:space="preserve">١ شارع الخرطوم من السودان المهندسين الدور الثاني شقه ٢٠١ </t>
  </si>
  <si>
    <t>01005014106</t>
  </si>
  <si>
    <t>DE7/39</t>
  </si>
  <si>
    <t xml:space="preserve">ميداليه بلاتنيوم +كوين +قلم </t>
  </si>
  <si>
    <t>شمس خليفة</t>
  </si>
  <si>
    <t>العبور محلية خمسة شارع احسان عبدالقدوس عمارع ٨٢ الدور الارضي</t>
  </si>
  <si>
    <t>01143448737</t>
  </si>
  <si>
    <t>DE7/40</t>
  </si>
  <si>
    <t>وسف مسعد محمد</t>
  </si>
  <si>
    <t xml:space="preserve">المحافظة: القاهرة  ٧ش ابو زيد أمام مستشفي الرمد الساحل - روض الفرج - شبرا مصر </t>
  </si>
  <si>
    <t>01069251283</t>
  </si>
  <si>
    <t>DE7/41</t>
  </si>
  <si>
    <t>اسورة حريمي بلاتنيوم + سلسله فراشه ازرق</t>
  </si>
  <si>
    <t>اسراء عماد</t>
  </si>
  <si>
    <t xml:space="preserve">الجيزة  ٦ اكتوبر  جنوب الاحياء  عمارة ١٢  شقة ٤١ </t>
  </si>
  <si>
    <t>01113513439</t>
  </si>
  <si>
    <t>DE7/42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</si>
</sst>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9.140625" defaultRowHeight="15" x14ac:dyDescent="0.25"/>
  <cols>
    <col min="1" max="1" width="22" style="24" bestFit="1" customWidth="1"/>
    <col min="2" max="2" width="11.42578125" style="25" bestFit="1" customWidth="1"/>
    <col min="3" max="3" width="15.42578125" style="26" bestFit="1" customWidth="1"/>
    <col min="4" max="4" width="76.5703125" style="27" customWidth="1"/>
    <col min="5" max="5" width="17.85546875" style="28" bestFit="1" customWidth="1"/>
    <col min="6" max="6" width="18.140625" style="28" customWidth="1"/>
    <col min="7" max="7" width="17.5703125" style="24" customWidth="1"/>
    <col min="8" max="8" width="8.42578125" style="23" bestFit="1" customWidth="1"/>
    <col min="9" max="9" width="8.5703125" style="23" bestFit="1" customWidth="1"/>
    <col min="10" max="10" width="34" style="22" customWidth="1"/>
    <col min="11" max="11" width="8.7109375" style="29" bestFit="1" customWidth="1"/>
    <col min="12" max="12" width="15.42578125" style="23" customWidth="1"/>
    <col min="13" max="13" width="13.5703125" style="24" customWidth="1"/>
    <col min="14" max="14" width="8.140625" style="24" customWidth="1"/>
    <col min="15" max="15" width="7" style="24" customWidth="1"/>
    <col min="16" max="16" width="15.85546875" style="22" bestFit="1" customWidth="1"/>
    <col min="17" max="17" width="22.42578125" style="22" customWidth="1"/>
    <col min="18" max="16384" width="9.140625" style="23"/>
  </cols>
  <sheetData>
    <row r="1" spans="1:17" s="20" customFormat="1" ht="26.25" customHeight="1" x14ac:dyDescent="0.25">
      <c r="A1" s="15" t="s">
        <v>1</v>
      </c>
      <c r="B1" s="16" t="s">
        <v>340</v>
      </c>
      <c r="C1" s="17" t="s">
        <v>15</v>
      </c>
      <c r="D1" s="15" t="s">
        <v>4</v>
      </c>
      <c r="E1" s="18" t="s">
        <v>5</v>
      </c>
      <c r="F1" s="18" t="s">
        <v>6</v>
      </c>
      <c r="G1" s="15" t="s">
        <v>8</v>
      </c>
      <c r="H1" s="15" t="s">
        <v>9</v>
      </c>
      <c r="I1" s="15" t="s">
        <v>12</v>
      </c>
      <c r="J1" s="19" t="s">
        <v>2</v>
      </c>
      <c r="K1" s="18" t="s">
        <v>11</v>
      </c>
      <c r="L1" s="15" t="s">
        <v>3</v>
      </c>
      <c r="M1" s="15" t="s">
        <v>7</v>
      </c>
      <c r="N1" s="15" t="s">
        <v>14</v>
      </c>
      <c r="O1" s="15" t="s">
        <v>13</v>
      </c>
      <c r="P1" s="19" t="s">
        <v>10</v>
      </c>
      <c r="Q1" s="19" t="s">
        <v>0</v>
      </c>
    </row>
    <row r="2" spans="1:17" ht="18.75" x14ac:dyDescent="0.3">
      <c r="A2" s="6" t="s">
        <v>373</v>
      </c>
      <c r="B2" s="21" t="s">
        <v>26</v>
      </c>
      <c r="C2" s="21" t="s">
        <v>46</v>
      </c>
      <c r="D2" s="7" t="s">
        <v>374</v>
      </c>
      <c r="E2" s="6" t="s">
        <v>375</v>
      </c>
      <c r="F2" s="6"/>
      <c r="G2" s="8"/>
      <c r="H2" s="6" t="s">
        <v>376</v>
      </c>
      <c r="I2" s="8"/>
      <c r="J2" s="6" t="s">
        <v>377</v>
      </c>
      <c r="K2" s="8">
        <v>2</v>
      </c>
      <c r="L2" s="8"/>
      <c r="M2" s="9">
        <v>385</v>
      </c>
      <c r="N2" s="10"/>
      <c r="O2" s="10"/>
      <c r="P2" s="8" t="s">
        <v>366</v>
      </c>
    </row>
    <row r="3" spans="1:17" ht="18.75" x14ac:dyDescent="0.3">
      <c r="A3" s="6" t="s">
        <v>378</v>
      </c>
      <c r="B3" s="21" t="s">
        <v>17</v>
      </c>
      <c r="C3" s="21" t="s">
        <v>356</v>
      </c>
      <c r="D3" s="7" t="s">
        <v>379</v>
      </c>
      <c r="E3" s="6" t="s">
        <v>380</v>
      </c>
      <c r="F3" s="6"/>
      <c r="G3" s="8"/>
      <c r="H3" s="6" t="s">
        <v>381</v>
      </c>
      <c r="I3" s="8"/>
      <c r="J3" s="6" t="s">
        <v>382</v>
      </c>
      <c r="K3" s="8">
        <v>3</v>
      </c>
      <c r="L3" s="8"/>
      <c r="M3" s="9">
        <v>630</v>
      </c>
      <c r="N3" s="10"/>
      <c r="O3" s="10"/>
      <c r="P3" s="8" t="s">
        <v>366</v>
      </c>
    </row>
    <row r="4" spans="1:17" ht="18.75" x14ac:dyDescent="0.3">
      <c r="A4" s="6" t="s">
        <v>383</v>
      </c>
      <c r="B4" s="21" t="s">
        <v>17</v>
      </c>
      <c r="C4" s="21" t="s">
        <v>355</v>
      </c>
      <c r="D4" s="7" t="s">
        <v>384</v>
      </c>
      <c r="E4" s="6" t="s">
        <v>385</v>
      </c>
      <c r="F4" s="6" t="s">
        <v>386</v>
      </c>
      <c r="G4" s="8"/>
      <c r="H4" s="6" t="s">
        <v>387</v>
      </c>
      <c r="I4" s="8"/>
      <c r="J4" s="6" t="s">
        <v>388</v>
      </c>
      <c r="K4" s="8">
        <v>4</v>
      </c>
      <c r="L4" s="8"/>
      <c r="M4" s="9">
        <f>530-150</f>
        <v>380</v>
      </c>
      <c r="N4" s="10"/>
      <c r="O4" s="10"/>
      <c r="P4" s="8" t="s">
        <v>366</v>
      </c>
    </row>
    <row r="5" spans="1:17" ht="18.75" x14ac:dyDescent="0.3">
      <c r="A5" s="6" t="s">
        <v>389</v>
      </c>
      <c r="B5" s="21" t="s">
        <v>223</v>
      </c>
      <c r="C5" s="21" t="s">
        <v>323</v>
      </c>
      <c r="D5" s="7" t="s">
        <v>390</v>
      </c>
      <c r="E5" s="6" t="s">
        <v>391</v>
      </c>
      <c r="F5" s="6"/>
      <c r="G5" s="8"/>
      <c r="H5" s="6" t="s">
        <v>392</v>
      </c>
      <c r="I5" s="8"/>
      <c r="J5" s="6" t="s">
        <v>393</v>
      </c>
      <c r="K5" s="8">
        <v>5</v>
      </c>
      <c r="L5" s="8"/>
      <c r="M5" s="9">
        <v>385</v>
      </c>
      <c r="N5" s="10"/>
      <c r="O5" s="10"/>
      <c r="P5" s="8" t="s">
        <v>366</v>
      </c>
    </row>
    <row r="6" spans="1:17" ht="18.75" x14ac:dyDescent="0.3">
      <c r="A6" s="6" t="s">
        <v>394</v>
      </c>
      <c r="B6" s="21" t="s">
        <v>18</v>
      </c>
      <c r="C6" s="21" t="s">
        <v>372</v>
      </c>
      <c r="D6" s="7" t="s">
        <v>395</v>
      </c>
      <c r="E6" s="6" t="s">
        <v>396</v>
      </c>
      <c r="F6" s="6" t="s">
        <v>397</v>
      </c>
      <c r="G6" s="8"/>
      <c r="H6" s="6" t="s">
        <v>398</v>
      </c>
      <c r="I6" s="8"/>
      <c r="J6" s="6" t="s">
        <v>399</v>
      </c>
      <c r="K6" s="8">
        <v>6</v>
      </c>
      <c r="L6" s="8"/>
      <c r="M6" s="9">
        <v>380</v>
      </c>
      <c r="N6" s="10"/>
      <c r="O6" s="10"/>
      <c r="P6" s="8" t="s">
        <v>366</v>
      </c>
    </row>
    <row r="7" spans="1:17" ht="18.75" x14ac:dyDescent="0.3">
      <c r="A7" s="6" t="s">
        <v>400</v>
      </c>
      <c r="B7" s="4" t="s">
        <v>341</v>
      </c>
      <c r="C7" s="21" t="s">
        <v>42</v>
      </c>
      <c r="D7" s="7" t="s">
        <v>401</v>
      </c>
      <c r="E7" s="6" t="s">
        <v>402</v>
      </c>
      <c r="F7" s="6"/>
      <c r="G7" s="8"/>
      <c r="H7" s="6" t="s">
        <v>403</v>
      </c>
      <c r="I7" s="8"/>
      <c r="J7" s="6" t="s">
        <v>404</v>
      </c>
      <c r="K7" s="8">
        <v>7</v>
      </c>
      <c r="L7" s="8"/>
      <c r="M7" s="9">
        <v>410</v>
      </c>
      <c r="N7" s="10"/>
      <c r="O7" s="10"/>
      <c r="P7" s="8" t="s">
        <v>366</v>
      </c>
    </row>
    <row r="8" spans="1:17" ht="18.75" x14ac:dyDescent="0.3">
      <c r="A8" s="6" t="s">
        <v>405</v>
      </c>
      <c r="B8" s="21" t="s">
        <v>22</v>
      </c>
      <c r="C8" s="21" t="s">
        <v>285</v>
      </c>
      <c r="D8" s="7" t="s">
        <v>406</v>
      </c>
      <c r="E8" s="6" t="s">
        <v>407</v>
      </c>
      <c r="F8" s="6"/>
      <c r="G8" s="8"/>
      <c r="H8" s="6" t="s">
        <v>408</v>
      </c>
      <c r="I8" s="8"/>
      <c r="J8" s="6" t="s">
        <v>409</v>
      </c>
      <c r="K8" s="8">
        <v>8</v>
      </c>
      <c r="L8" s="8"/>
      <c r="M8" s="9">
        <f>350+250+30</f>
        <v>630</v>
      </c>
      <c r="N8" s="10"/>
      <c r="O8" s="10"/>
      <c r="P8" s="8" t="s">
        <v>366</v>
      </c>
    </row>
    <row r="9" spans="1:17" ht="18.75" x14ac:dyDescent="0.3">
      <c r="A9" s="6" t="s">
        <v>410</v>
      </c>
      <c r="B9" s="21" t="s">
        <v>18</v>
      </c>
      <c r="C9" s="21" t="s">
        <v>16</v>
      </c>
      <c r="D9" s="7" t="s">
        <v>411</v>
      </c>
      <c r="E9" s="6" t="s">
        <v>412</v>
      </c>
      <c r="F9" s="6" t="s">
        <v>413</v>
      </c>
      <c r="G9" s="8"/>
      <c r="H9" s="6" t="s">
        <v>414</v>
      </c>
      <c r="I9" s="8"/>
      <c r="J9" s="6" t="s">
        <v>415</v>
      </c>
      <c r="K9" s="8">
        <v>9</v>
      </c>
      <c r="L9" s="8"/>
      <c r="M9" s="9">
        <v>380</v>
      </c>
      <c r="N9" s="10"/>
      <c r="O9" s="10"/>
      <c r="P9" s="8" t="s">
        <v>366</v>
      </c>
    </row>
    <row r="10" spans="1:17" ht="18.75" x14ac:dyDescent="0.3">
      <c r="A10" s="6" t="s">
        <v>416</v>
      </c>
      <c r="B10" s="21" t="s">
        <v>17</v>
      </c>
      <c r="C10" s="21" t="s">
        <v>356</v>
      </c>
      <c r="D10" s="7" t="s">
        <v>417</v>
      </c>
      <c r="E10" s="6" t="s">
        <v>418</v>
      </c>
      <c r="F10" s="6" t="s">
        <v>419</v>
      </c>
      <c r="G10" s="8"/>
      <c r="H10" s="6" t="s">
        <v>420</v>
      </c>
      <c r="I10" s="8"/>
      <c r="J10" s="6" t="s">
        <v>415</v>
      </c>
      <c r="K10" s="8">
        <v>10</v>
      </c>
      <c r="L10" s="8"/>
      <c r="M10" s="9">
        <v>410</v>
      </c>
      <c r="N10" s="10"/>
      <c r="O10" s="10"/>
      <c r="P10" s="8" t="s">
        <v>366</v>
      </c>
    </row>
    <row r="11" spans="1:17" ht="18.75" x14ac:dyDescent="0.3">
      <c r="A11" s="6" t="s">
        <v>421</v>
      </c>
      <c r="B11" s="4" t="s">
        <v>343</v>
      </c>
      <c r="C11" s="21" t="s">
        <v>422</v>
      </c>
      <c r="D11" s="7" t="s">
        <v>423</v>
      </c>
      <c r="E11" s="6" t="s">
        <v>424</v>
      </c>
      <c r="F11" s="6"/>
      <c r="G11" s="8"/>
      <c r="H11" s="6" t="s">
        <v>425</v>
      </c>
      <c r="I11" s="8"/>
      <c r="J11" s="6" t="s">
        <v>415</v>
      </c>
      <c r="K11" s="8">
        <v>11</v>
      </c>
      <c r="L11" s="8"/>
      <c r="M11" s="9">
        <v>415</v>
      </c>
      <c r="N11" s="10"/>
      <c r="O11" s="10"/>
      <c r="P11" s="8" t="s">
        <v>366</v>
      </c>
    </row>
    <row r="12" spans="1:17" ht="18.75" x14ac:dyDescent="0.3">
      <c r="A12" s="6" t="s">
        <v>426</v>
      </c>
      <c r="B12" s="21" t="s">
        <v>17</v>
      </c>
      <c r="C12" s="21" t="s">
        <v>350</v>
      </c>
      <c r="D12" s="7" t="s">
        <v>17</v>
      </c>
      <c r="E12" s="6" t="s">
        <v>427</v>
      </c>
      <c r="F12" s="6"/>
      <c r="G12" s="8"/>
      <c r="H12" s="6" t="s">
        <v>428</v>
      </c>
      <c r="I12" s="8"/>
      <c r="J12" s="6" t="s">
        <v>429</v>
      </c>
      <c r="K12" s="8">
        <v>12</v>
      </c>
      <c r="L12" s="8"/>
      <c r="M12" s="9">
        <f>2850-500</f>
        <v>2350</v>
      </c>
      <c r="N12" s="10"/>
      <c r="O12" s="10"/>
      <c r="P12" s="8" t="s">
        <v>366</v>
      </c>
    </row>
    <row r="13" spans="1:17" ht="18.75" x14ac:dyDescent="0.3">
      <c r="A13" s="6" t="s">
        <v>430</v>
      </c>
      <c r="B13" s="21" t="s">
        <v>17</v>
      </c>
      <c r="C13" s="21" t="s">
        <v>183</v>
      </c>
      <c r="D13" s="7" t="s">
        <v>431</v>
      </c>
      <c r="E13" s="6" t="s">
        <v>432</v>
      </c>
      <c r="F13" s="6"/>
      <c r="G13" s="8"/>
      <c r="H13" s="6" t="s">
        <v>433</v>
      </c>
      <c r="I13" s="8"/>
      <c r="J13" s="6" t="s">
        <v>434</v>
      </c>
      <c r="K13" s="8">
        <v>13</v>
      </c>
      <c r="L13" s="8"/>
      <c r="M13" s="9">
        <v>630</v>
      </c>
      <c r="N13" s="10"/>
      <c r="O13" s="10"/>
      <c r="P13" s="8" t="s">
        <v>366</v>
      </c>
    </row>
    <row r="14" spans="1:17" ht="18.75" x14ac:dyDescent="0.3">
      <c r="A14" s="6" t="s">
        <v>435</v>
      </c>
      <c r="B14" s="21" t="s">
        <v>33</v>
      </c>
      <c r="C14" s="21" t="s">
        <v>146</v>
      </c>
      <c r="D14" s="7" t="s">
        <v>436</v>
      </c>
      <c r="E14" s="6" t="s">
        <v>437</v>
      </c>
      <c r="F14" s="6" t="s">
        <v>438</v>
      </c>
      <c r="G14" s="8"/>
      <c r="H14" s="6" t="s">
        <v>439</v>
      </c>
      <c r="I14" s="8"/>
      <c r="J14" s="6" t="s">
        <v>440</v>
      </c>
      <c r="K14" s="8">
        <v>14</v>
      </c>
      <c r="L14" s="8"/>
      <c r="M14" s="9">
        <f>450+250+30+55-200</f>
        <v>585</v>
      </c>
      <c r="N14" s="10"/>
      <c r="O14" s="10"/>
      <c r="P14" s="8" t="s">
        <v>366</v>
      </c>
    </row>
    <row r="15" spans="1:17" ht="18.75" x14ac:dyDescent="0.3">
      <c r="A15" s="6" t="s">
        <v>441</v>
      </c>
      <c r="B15" s="21" t="s">
        <v>22</v>
      </c>
      <c r="C15" s="21" t="s">
        <v>184</v>
      </c>
      <c r="D15" s="7" t="s">
        <v>442</v>
      </c>
      <c r="E15" s="6" t="s">
        <v>443</v>
      </c>
      <c r="F15" s="6"/>
      <c r="G15" s="8"/>
      <c r="H15" s="6" t="s">
        <v>444</v>
      </c>
      <c r="I15" s="8"/>
      <c r="J15" s="6" t="s">
        <v>445</v>
      </c>
      <c r="K15" s="8">
        <v>15</v>
      </c>
      <c r="L15" s="8"/>
      <c r="M15" s="9">
        <v>410</v>
      </c>
      <c r="N15" s="10"/>
      <c r="O15" s="10"/>
      <c r="P15" s="8" t="s">
        <v>366</v>
      </c>
    </row>
    <row r="16" spans="1:17" ht="18.75" x14ac:dyDescent="0.3">
      <c r="A16" s="6" t="s">
        <v>446</v>
      </c>
      <c r="B16" s="21" t="s">
        <v>33</v>
      </c>
      <c r="C16" s="3" t="s">
        <v>224</v>
      </c>
      <c r="D16" s="7" t="s">
        <v>447</v>
      </c>
      <c r="E16" s="6" t="s">
        <v>448</v>
      </c>
      <c r="F16" s="6" t="s">
        <v>449</v>
      </c>
      <c r="G16" s="8"/>
      <c r="H16" s="6" t="s">
        <v>450</v>
      </c>
      <c r="I16" s="8"/>
      <c r="J16" s="6" t="s">
        <v>377</v>
      </c>
      <c r="K16" s="8">
        <v>16</v>
      </c>
      <c r="L16" s="8"/>
      <c r="M16" s="9">
        <v>415</v>
      </c>
      <c r="N16" s="10"/>
      <c r="O16" s="10"/>
      <c r="P16" s="8" t="s">
        <v>366</v>
      </c>
    </row>
    <row r="17" spans="1:16" ht="18.75" x14ac:dyDescent="0.3">
      <c r="A17" s="6" t="s">
        <v>451</v>
      </c>
      <c r="B17" s="21" t="s">
        <v>28</v>
      </c>
      <c r="C17" s="21" t="s">
        <v>297</v>
      </c>
      <c r="D17" s="7" t="s">
        <v>452</v>
      </c>
      <c r="E17" s="6" t="s">
        <v>453</v>
      </c>
      <c r="F17" s="6" t="s">
        <v>454</v>
      </c>
      <c r="G17" s="8"/>
      <c r="H17" s="6" t="s">
        <v>455</v>
      </c>
      <c r="I17" s="8"/>
      <c r="J17" s="6" t="s">
        <v>456</v>
      </c>
      <c r="K17" s="8">
        <v>17</v>
      </c>
      <c r="L17" s="8"/>
      <c r="M17" s="9">
        <v>0</v>
      </c>
      <c r="N17" s="10"/>
      <c r="O17" s="10"/>
      <c r="P17" s="8" t="s">
        <v>366</v>
      </c>
    </row>
    <row r="18" spans="1:16" ht="18.75" x14ac:dyDescent="0.3">
      <c r="A18" s="6" t="s">
        <v>457</v>
      </c>
      <c r="B18" s="21" t="s">
        <v>17</v>
      </c>
      <c r="C18" s="21" t="s">
        <v>228</v>
      </c>
      <c r="D18" s="7" t="s">
        <v>458</v>
      </c>
      <c r="E18" s="6" t="s">
        <v>459</v>
      </c>
      <c r="F18" s="6"/>
      <c r="G18" s="8"/>
      <c r="H18" s="6" t="s">
        <v>460</v>
      </c>
      <c r="I18" s="8"/>
      <c r="J18" s="6" t="s">
        <v>461</v>
      </c>
      <c r="K18" s="8">
        <v>18</v>
      </c>
      <c r="L18" s="8"/>
      <c r="M18" s="9">
        <f>450+300+30-200</f>
        <v>580</v>
      </c>
      <c r="N18" s="10"/>
      <c r="O18" s="10"/>
      <c r="P18" s="8" t="s">
        <v>366</v>
      </c>
    </row>
    <row r="19" spans="1:16" ht="18.75" x14ac:dyDescent="0.3">
      <c r="A19" s="6" t="s">
        <v>462</v>
      </c>
      <c r="B19" s="21" t="s">
        <v>17</v>
      </c>
      <c r="C19" s="21" t="s">
        <v>197</v>
      </c>
      <c r="D19" s="7" t="s">
        <v>463</v>
      </c>
      <c r="E19" s="6" t="s">
        <v>464</v>
      </c>
      <c r="F19" s="6"/>
      <c r="G19" s="8"/>
      <c r="H19" s="6" t="s">
        <v>465</v>
      </c>
      <c r="I19" s="8"/>
      <c r="J19" s="6" t="s">
        <v>415</v>
      </c>
      <c r="K19" s="8">
        <v>19</v>
      </c>
      <c r="L19" s="8"/>
      <c r="M19" s="9">
        <v>410</v>
      </c>
      <c r="N19" s="10"/>
      <c r="O19" s="10"/>
      <c r="P19" s="8" t="s">
        <v>366</v>
      </c>
    </row>
    <row r="20" spans="1:16" ht="18.75" x14ac:dyDescent="0.3">
      <c r="A20" s="6" t="s">
        <v>466</v>
      </c>
      <c r="B20" s="21" t="s">
        <v>18</v>
      </c>
      <c r="C20" s="3" t="s">
        <v>329</v>
      </c>
      <c r="D20" s="7" t="s">
        <v>467</v>
      </c>
      <c r="E20" s="6" t="s">
        <v>468</v>
      </c>
      <c r="F20" s="6"/>
      <c r="G20" s="8"/>
      <c r="H20" s="6" t="s">
        <v>469</v>
      </c>
      <c r="I20" s="8"/>
      <c r="J20" s="6" t="s">
        <v>470</v>
      </c>
      <c r="K20" s="8">
        <v>20</v>
      </c>
      <c r="L20" s="8"/>
      <c r="M20" s="9">
        <v>660</v>
      </c>
      <c r="N20" s="10"/>
      <c r="O20" s="10"/>
      <c r="P20" s="8" t="s">
        <v>366</v>
      </c>
    </row>
    <row r="21" spans="1:16" ht="18.75" x14ac:dyDescent="0.3">
      <c r="A21" s="6" t="s">
        <v>471</v>
      </c>
      <c r="B21" s="21" t="s">
        <v>17</v>
      </c>
      <c r="C21" s="21" t="s">
        <v>207</v>
      </c>
      <c r="D21" s="7" t="s">
        <v>472</v>
      </c>
      <c r="E21" s="6" t="s">
        <v>473</v>
      </c>
      <c r="F21" s="6" t="s">
        <v>474</v>
      </c>
      <c r="G21" s="8"/>
      <c r="H21" s="6" t="s">
        <v>475</v>
      </c>
      <c r="I21" s="8"/>
      <c r="J21" s="6" t="s">
        <v>476</v>
      </c>
      <c r="K21" s="8">
        <v>21</v>
      </c>
      <c r="L21" s="8"/>
      <c r="M21" s="9">
        <v>430</v>
      </c>
      <c r="N21" s="10"/>
      <c r="O21" s="10"/>
      <c r="P21" s="8" t="s">
        <v>366</v>
      </c>
    </row>
    <row r="22" spans="1:16" ht="18.75" x14ac:dyDescent="0.3">
      <c r="A22" s="6" t="s">
        <v>477</v>
      </c>
      <c r="B22" s="21" t="s">
        <v>33</v>
      </c>
      <c r="C22" s="21" t="s">
        <v>160</v>
      </c>
      <c r="D22" s="7" t="s">
        <v>478</v>
      </c>
      <c r="E22" s="6" t="s">
        <v>479</v>
      </c>
      <c r="F22" s="6" t="s">
        <v>480</v>
      </c>
      <c r="G22" s="8"/>
      <c r="H22" s="6" t="s">
        <v>481</v>
      </c>
      <c r="I22" s="8"/>
      <c r="J22" s="6" t="s">
        <v>377</v>
      </c>
      <c r="K22" s="8">
        <v>22</v>
      </c>
      <c r="L22" s="8"/>
      <c r="M22" s="9">
        <v>385</v>
      </c>
      <c r="N22" s="10"/>
      <c r="O22" s="10"/>
      <c r="P22" s="8" t="s">
        <v>366</v>
      </c>
    </row>
    <row r="23" spans="1:16" ht="18.75" x14ac:dyDescent="0.3">
      <c r="A23" s="6" t="s">
        <v>482</v>
      </c>
      <c r="B23" s="21" t="s">
        <v>17</v>
      </c>
      <c r="C23" s="21" t="s">
        <v>189</v>
      </c>
      <c r="D23" s="7" t="s">
        <v>483</v>
      </c>
      <c r="E23" s="6" t="s">
        <v>484</v>
      </c>
      <c r="F23" s="6"/>
      <c r="G23" s="8"/>
      <c r="H23" s="6" t="s">
        <v>485</v>
      </c>
      <c r="I23" s="8"/>
      <c r="J23" s="6" t="s">
        <v>486</v>
      </c>
      <c r="K23" s="8">
        <v>23</v>
      </c>
      <c r="L23" s="8"/>
      <c r="M23" s="9">
        <v>380</v>
      </c>
      <c r="N23" s="10"/>
      <c r="O23" s="10"/>
      <c r="P23" s="8" t="s">
        <v>366</v>
      </c>
    </row>
    <row r="24" spans="1:16" ht="18.75" x14ac:dyDescent="0.3">
      <c r="A24" s="6" t="s">
        <v>487</v>
      </c>
      <c r="B24" s="21" t="s">
        <v>17</v>
      </c>
      <c r="C24" s="21" t="s">
        <v>357</v>
      </c>
      <c r="D24" s="7" t="s">
        <v>488</v>
      </c>
      <c r="E24" s="6" t="s">
        <v>489</v>
      </c>
      <c r="F24" s="6" t="s">
        <v>490</v>
      </c>
      <c r="G24" s="8"/>
      <c r="H24" s="6" t="s">
        <v>491</v>
      </c>
      <c r="I24" s="8"/>
      <c r="J24" s="6" t="s">
        <v>492</v>
      </c>
      <c r="K24" s="8">
        <v>24</v>
      </c>
      <c r="L24" s="8"/>
      <c r="M24" s="9">
        <v>660</v>
      </c>
      <c r="N24" s="10"/>
      <c r="O24" s="10"/>
      <c r="P24" s="8" t="s">
        <v>366</v>
      </c>
    </row>
    <row r="25" spans="1:16" ht="18.75" x14ac:dyDescent="0.3">
      <c r="A25" s="6" t="s">
        <v>493</v>
      </c>
      <c r="B25" s="21" t="s">
        <v>18</v>
      </c>
      <c r="C25" s="21" t="s">
        <v>372</v>
      </c>
      <c r="D25" s="7" t="s">
        <v>494</v>
      </c>
      <c r="E25" s="6" t="s">
        <v>495</v>
      </c>
      <c r="F25" s="6" t="s">
        <v>496</v>
      </c>
      <c r="G25" s="8"/>
      <c r="H25" s="6" t="s">
        <v>497</v>
      </c>
      <c r="I25" s="8"/>
      <c r="J25" s="6" t="s">
        <v>498</v>
      </c>
      <c r="K25" s="8">
        <v>25</v>
      </c>
      <c r="L25" s="8"/>
      <c r="M25" s="9">
        <f>350+410+450+30+30</f>
        <v>1270</v>
      </c>
      <c r="N25" s="10"/>
      <c r="O25" s="10"/>
      <c r="P25" s="8" t="s">
        <v>366</v>
      </c>
    </row>
    <row r="26" spans="1:16" ht="18.75" x14ac:dyDescent="0.3">
      <c r="A26" s="6" t="s">
        <v>499</v>
      </c>
      <c r="B26" s="21" t="s">
        <v>18</v>
      </c>
      <c r="C26" s="21" t="s">
        <v>213</v>
      </c>
      <c r="D26" s="7" t="s">
        <v>500</v>
      </c>
      <c r="E26" s="6" t="s">
        <v>501</v>
      </c>
      <c r="F26" s="6"/>
      <c r="G26" s="8"/>
      <c r="H26" s="6" t="s">
        <v>502</v>
      </c>
      <c r="I26" s="8"/>
      <c r="J26" s="6" t="s">
        <v>503</v>
      </c>
      <c r="K26" s="8">
        <v>26</v>
      </c>
      <c r="L26" s="8"/>
      <c r="M26" s="9">
        <v>690</v>
      </c>
      <c r="N26" s="10"/>
      <c r="O26" s="10"/>
      <c r="P26" s="8" t="s">
        <v>366</v>
      </c>
    </row>
    <row r="27" spans="1:16" ht="18.75" x14ac:dyDescent="0.3">
      <c r="A27" s="6" t="s">
        <v>504</v>
      </c>
      <c r="B27" s="21" t="s">
        <v>17</v>
      </c>
      <c r="C27" s="21" t="s">
        <v>350</v>
      </c>
      <c r="D27" s="7" t="s">
        <v>505</v>
      </c>
      <c r="E27" s="6" t="s">
        <v>506</v>
      </c>
      <c r="F27" s="6"/>
      <c r="G27" s="8"/>
      <c r="H27" s="6" t="s">
        <v>507</v>
      </c>
      <c r="I27" s="8"/>
      <c r="J27" s="6" t="s">
        <v>508</v>
      </c>
      <c r="K27" s="8">
        <v>27</v>
      </c>
      <c r="L27" s="8"/>
      <c r="M27" s="9">
        <v>370</v>
      </c>
      <c r="N27" s="10"/>
      <c r="O27" s="10"/>
      <c r="P27" s="8" t="s">
        <v>366</v>
      </c>
    </row>
    <row r="28" spans="1:16" ht="18.75" x14ac:dyDescent="0.3">
      <c r="A28" s="6" t="s">
        <v>509</v>
      </c>
      <c r="B28" s="21" t="s">
        <v>22</v>
      </c>
      <c r="C28" s="21" t="s">
        <v>93</v>
      </c>
      <c r="D28" s="7" t="s">
        <v>510</v>
      </c>
      <c r="E28" s="6" t="s">
        <v>511</v>
      </c>
      <c r="F28" s="6" t="s">
        <v>512</v>
      </c>
      <c r="G28" s="8"/>
      <c r="H28" s="6" t="s">
        <v>513</v>
      </c>
      <c r="I28" s="8"/>
      <c r="J28" s="6" t="s">
        <v>514</v>
      </c>
      <c r="K28" s="8">
        <v>28</v>
      </c>
      <c r="L28" s="8"/>
      <c r="M28" s="9">
        <v>415</v>
      </c>
      <c r="N28" s="10"/>
      <c r="O28" s="10"/>
      <c r="P28" s="8" t="s">
        <v>366</v>
      </c>
    </row>
    <row r="29" spans="1:16" ht="18.75" x14ac:dyDescent="0.3">
      <c r="A29" s="6" t="s">
        <v>515</v>
      </c>
      <c r="B29" s="21" t="s">
        <v>17</v>
      </c>
      <c r="C29" s="21" t="s">
        <v>348</v>
      </c>
      <c r="D29" s="7" t="s">
        <v>516</v>
      </c>
      <c r="E29" s="6" t="s">
        <v>517</v>
      </c>
      <c r="F29" s="6"/>
      <c r="G29" s="8"/>
      <c r="H29" s="6" t="s">
        <v>518</v>
      </c>
      <c r="I29" s="8"/>
      <c r="J29" s="6" t="s">
        <v>415</v>
      </c>
      <c r="K29" s="8">
        <v>29</v>
      </c>
      <c r="L29" s="8"/>
      <c r="M29" s="9">
        <v>410</v>
      </c>
      <c r="N29" s="10"/>
      <c r="O29" s="10"/>
      <c r="P29" s="8" t="s">
        <v>366</v>
      </c>
    </row>
    <row r="30" spans="1:16" ht="18.75" x14ac:dyDescent="0.3">
      <c r="A30" s="11" t="s">
        <v>519</v>
      </c>
      <c r="B30" s="21" t="s">
        <v>22</v>
      </c>
      <c r="C30" s="21" t="s">
        <v>184</v>
      </c>
      <c r="D30" s="12" t="s">
        <v>520</v>
      </c>
      <c r="E30" s="11" t="s">
        <v>521</v>
      </c>
      <c r="F30" s="11" t="s">
        <v>522</v>
      </c>
      <c r="G30" s="13"/>
      <c r="H30" s="11" t="s">
        <v>523</v>
      </c>
      <c r="I30" s="13"/>
      <c r="J30" s="11" t="s">
        <v>524</v>
      </c>
      <c r="K30" s="13">
        <v>30</v>
      </c>
      <c r="L30" s="13"/>
      <c r="M30" s="14">
        <v>710</v>
      </c>
      <c r="N30" s="10"/>
      <c r="O30" s="10"/>
      <c r="P30" s="8" t="s">
        <v>366</v>
      </c>
    </row>
    <row r="31" spans="1:16" ht="18.75" x14ac:dyDescent="0.3">
      <c r="A31" s="6" t="s">
        <v>525</v>
      </c>
      <c r="B31" s="21" t="s">
        <v>17</v>
      </c>
      <c r="C31" s="21" t="s">
        <v>338</v>
      </c>
      <c r="D31" s="7" t="s">
        <v>526</v>
      </c>
      <c r="E31" s="6" t="s">
        <v>527</v>
      </c>
      <c r="F31" s="6" t="s">
        <v>528</v>
      </c>
      <c r="G31" s="8"/>
      <c r="H31" s="6" t="s">
        <v>529</v>
      </c>
      <c r="I31" s="8"/>
      <c r="J31" s="6" t="s">
        <v>530</v>
      </c>
      <c r="K31" s="8">
        <v>31</v>
      </c>
      <c r="L31" s="8"/>
      <c r="M31" s="9">
        <v>630</v>
      </c>
      <c r="N31" s="10"/>
      <c r="O31" s="10"/>
      <c r="P31" s="8" t="s">
        <v>366</v>
      </c>
    </row>
    <row r="32" spans="1:16" ht="18.75" x14ac:dyDescent="0.3">
      <c r="A32" s="6" t="s">
        <v>531</v>
      </c>
      <c r="B32" s="21" t="s">
        <v>17</v>
      </c>
      <c r="C32" s="21" t="s">
        <v>338</v>
      </c>
      <c r="D32" s="7" t="s">
        <v>532</v>
      </c>
      <c r="E32" s="6" t="s">
        <v>533</v>
      </c>
      <c r="F32" s="6"/>
      <c r="G32" s="8"/>
      <c r="H32" s="6" t="s">
        <v>534</v>
      </c>
      <c r="I32" s="8"/>
      <c r="J32" s="6" t="s">
        <v>535</v>
      </c>
      <c r="K32" s="8">
        <v>32</v>
      </c>
      <c r="L32" s="8"/>
      <c r="M32" s="9">
        <v>360</v>
      </c>
      <c r="N32" s="10"/>
      <c r="O32" s="10"/>
      <c r="P32" s="8" t="s">
        <v>366</v>
      </c>
    </row>
    <row r="33" spans="1:16" ht="18.75" x14ac:dyDescent="0.3">
      <c r="A33" s="6" t="s">
        <v>536</v>
      </c>
      <c r="B33" s="21" t="s">
        <v>18</v>
      </c>
      <c r="C33" s="21" t="s">
        <v>353</v>
      </c>
      <c r="D33" s="7" t="s">
        <v>537</v>
      </c>
      <c r="E33" s="6" t="s">
        <v>538</v>
      </c>
      <c r="F33" s="6"/>
      <c r="G33" s="8"/>
      <c r="H33" s="6" t="s">
        <v>539</v>
      </c>
      <c r="I33" s="8"/>
      <c r="J33" s="6" t="s">
        <v>540</v>
      </c>
      <c r="K33" s="8">
        <v>33</v>
      </c>
      <c r="L33" s="8"/>
      <c r="M33" s="9">
        <v>410</v>
      </c>
      <c r="N33" s="10"/>
      <c r="O33" s="10"/>
      <c r="P33" s="8" t="s">
        <v>366</v>
      </c>
    </row>
    <row r="34" spans="1:16" ht="18.75" x14ac:dyDescent="0.3">
      <c r="A34" s="6" t="s">
        <v>541</v>
      </c>
      <c r="B34" s="21" t="s">
        <v>17</v>
      </c>
      <c r="C34" s="21" t="s">
        <v>255</v>
      </c>
      <c r="D34" s="7" t="s">
        <v>542</v>
      </c>
      <c r="E34" s="6" t="s">
        <v>543</v>
      </c>
      <c r="F34" s="6"/>
      <c r="G34" s="8"/>
      <c r="H34" s="6" t="s">
        <v>544</v>
      </c>
      <c r="I34" s="8"/>
      <c r="J34" s="6" t="s">
        <v>545</v>
      </c>
      <c r="K34" s="8">
        <v>34</v>
      </c>
      <c r="L34" s="8"/>
      <c r="M34" s="9">
        <v>580</v>
      </c>
      <c r="N34" s="10"/>
      <c r="O34" s="10"/>
      <c r="P34" s="8" t="s">
        <v>366</v>
      </c>
    </row>
    <row r="35" spans="1:16" ht="18.75" x14ac:dyDescent="0.3">
      <c r="A35" s="6" t="s">
        <v>546</v>
      </c>
      <c r="B35" s="21" t="s">
        <v>17</v>
      </c>
      <c r="C35" s="21" t="s">
        <v>350</v>
      </c>
      <c r="D35" s="7" t="s">
        <v>547</v>
      </c>
      <c r="E35" s="6" t="s">
        <v>548</v>
      </c>
      <c r="F35" s="6" t="s">
        <v>549</v>
      </c>
      <c r="G35" s="8"/>
      <c r="H35" s="6" t="s">
        <v>550</v>
      </c>
      <c r="I35" s="8"/>
      <c r="J35" s="6" t="s">
        <v>551</v>
      </c>
      <c r="K35" s="8">
        <v>35</v>
      </c>
      <c r="L35" s="8"/>
      <c r="M35" s="9">
        <f>450+320+30-150</f>
        <v>650</v>
      </c>
      <c r="N35" s="10"/>
      <c r="O35" s="10"/>
      <c r="P35" s="8" t="s">
        <v>366</v>
      </c>
    </row>
    <row r="36" spans="1:16" ht="18.75" x14ac:dyDescent="0.3">
      <c r="A36" s="6" t="s">
        <v>552</v>
      </c>
      <c r="B36" s="21" t="s">
        <v>19</v>
      </c>
      <c r="C36" s="21" t="s">
        <v>294</v>
      </c>
      <c r="D36" s="7" t="s">
        <v>553</v>
      </c>
      <c r="E36" s="6" t="s">
        <v>554</v>
      </c>
      <c r="F36" s="6"/>
      <c r="G36" s="8"/>
      <c r="H36" s="6" t="s">
        <v>555</v>
      </c>
      <c r="I36" s="8"/>
      <c r="J36" s="6" t="s">
        <v>556</v>
      </c>
      <c r="K36" s="8">
        <v>36</v>
      </c>
      <c r="L36" s="8"/>
      <c r="M36" s="9">
        <v>385</v>
      </c>
      <c r="N36" s="10"/>
      <c r="O36" s="10"/>
      <c r="P36" s="8" t="s">
        <v>366</v>
      </c>
    </row>
    <row r="37" spans="1:16" ht="18.75" x14ac:dyDescent="0.3">
      <c r="A37" s="6" t="s">
        <v>557</v>
      </c>
      <c r="B37" s="21" t="s">
        <v>17</v>
      </c>
      <c r="C37" s="21" t="s">
        <v>242</v>
      </c>
      <c r="D37" s="7" t="s">
        <v>558</v>
      </c>
      <c r="E37" s="6" t="s">
        <v>559</v>
      </c>
      <c r="F37" s="6"/>
      <c r="G37" s="8"/>
      <c r="H37" s="6" t="s">
        <v>560</v>
      </c>
      <c r="I37" s="8"/>
      <c r="J37" s="6" t="s">
        <v>561</v>
      </c>
      <c r="K37" s="8">
        <v>37</v>
      </c>
      <c r="L37" s="8"/>
      <c r="M37" s="9">
        <v>350</v>
      </c>
      <c r="N37" s="10"/>
      <c r="O37" s="10"/>
      <c r="P37" s="8" t="s">
        <v>366</v>
      </c>
    </row>
    <row r="38" spans="1:16" ht="18.75" x14ac:dyDescent="0.3">
      <c r="A38" s="6" t="s">
        <v>562</v>
      </c>
      <c r="B38" s="21" t="s">
        <v>31</v>
      </c>
      <c r="C38" s="21" t="s">
        <v>144</v>
      </c>
      <c r="D38" s="7" t="s">
        <v>563</v>
      </c>
      <c r="E38" s="6" t="s">
        <v>564</v>
      </c>
      <c r="F38" s="6"/>
      <c r="G38" s="8"/>
      <c r="H38" s="6" t="s">
        <v>565</v>
      </c>
      <c r="I38" s="8"/>
      <c r="J38" s="6" t="s">
        <v>566</v>
      </c>
      <c r="K38" s="8">
        <v>38</v>
      </c>
      <c r="L38" s="8"/>
      <c r="M38" s="9">
        <v>385</v>
      </c>
      <c r="N38" s="10"/>
      <c r="O38" s="10"/>
      <c r="P38" s="8" t="s">
        <v>366</v>
      </c>
    </row>
    <row r="39" spans="1:16" ht="18.75" x14ac:dyDescent="0.3">
      <c r="A39" s="6" t="s">
        <v>567</v>
      </c>
      <c r="B39" s="21" t="s">
        <v>18</v>
      </c>
      <c r="C39" s="21" t="s">
        <v>372</v>
      </c>
      <c r="D39" s="7" t="s">
        <v>568</v>
      </c>
      <c r="E39" s="6" t="s">
        <v>569</v>
      </c>
      <c r="F39" s="6"/>
      <c r="G39" s="8"/>
      <c r="H39" s="6" t="s">
        <v>570</v>
      </c>
      <c r="I39" s="8"/>
      <c r="J39" s="6" t="s">
        <v>503</v>
      </c>
      <c r="K39" s="8">
        <v>39</v>
      </c>
      <c r="L39" s="8"/>
      <c r="M39" s="9">
        <v>690</v>
      </c>
      <c r="N39" s="10"/>
      <c r="O39" s="10"/>
      <c r="P39" s="8" t="s">
        <v>366</v>
      </c>
    </row>
    <row r="40" spans="1:16" ht="18.75" x14ac:dyDescent="0.3">
      <c r="A40" s="6" t="s">
        <v>571</v>
      </c>
      <c r="B40" s="21" t="s">
        <v>18</v>
      </c>
      <c r="C40" s="21" t="s">
        <v>227</v>
      </c>
      <c r="D40" s="7" t="s">
        <v>572</v>
      </c>
      <c r="E40" s="6" t="s">
        <v>573</v>
      </c>
      <c r="F40" s="6"/>
      <c r="G40" s="8"/>
      <c r="H40" s="6" t="s">
        <v>574</v>
      </c>
      <c r="I40" s="8"/>
      <c r="J40" s="6" t="s">
        <v>575</v>
      </c>
      <c r="K40" s="8">
        <v>40</v>
      </c>
      <c r="L40" s="8"/>
      <c r="M40" s="9">
        <v>630</v>
      </c>
      <c r="N40" s="10"/>
      <c r="O40" s="10"/>
      <c r="P40" s="8" t="s">
        <v>366</v>
      </c>
    </row>
    <row r="41" spans="1:16" ht="18.75" x14ac:dyDescent="0.3">
      <c r="A41" s="6" t="s">
        <v>576</v>
      </c>
      <c r="B41" s="21" t="s">
        <v>33</v>
      </c>
      <c r="C41" s="21" t="s">
        <v>160</v>
      </c>
      <c r="D41" s="7" t="s">
        <v>577</v>
      </c>
      <c r="E41" s="6" t="s">
        <v>578</v>
      </c>
      <c r="F41" s="6"/>
      <c r="G41" s="8"/>
      <c r="H41" s="6" t="s">
        <v>579</v>
      </c>
      <c r="I41" s="8"/>
      <c r="J41" s="6" t="s">
        <v>404</v>
      </c>
      <c r="K41" s="8">
        <v>41</v>
      </c>
      <c r="L41" s="8"/>
      <c r="M41" s="9">
        <v>385</v>
      </c>
      <c r="N41" s="10"/>
      <c r="O41" s="10"/>
      <c r="P41" s="8" t="s">
        <v>366</v>
      </c>
    </row>
    <row r="42" spans="1:16" ht="18.75" x14ac:dyDescent="0.3">
      <c r="A42" s="6" t="s">
        <v>580</v>
      </c>
      <c r="B42" s="21" t="s">
        <v>17</v>
      </c>
      <c r="C42" s="21" t="s">
        <v>244</v>
      </c>
      <c r="D42" s="7" t="s">
        <v>581</v>
      </c>
      <c r="E42" s="6" t="s">
        <v>582</v>
      </c>
      <c r="F42" s="6"/>
      <c r="G42" s="8"/>
      <c r="H42" s="6" t="s">
        <v>583</v>
      </c>
      <c r="I42" s="8"/>
      <c r="J42" s="6" t="s">
        <v>584</v>
      </c>
      <c r="K42" s="8">
        <v>42</v>
      </c>
      <c r="L42" s="8"/>
      <c r="M42" s="9">
        <v>560</v>
      </c>
      <c r="N42" s="10"/>
      <c r="O42" s="10"/>
      <c r="P42" s="8" t="s">
        <v>366</v>
      </c>
    </row>
    <row r="43" spans="1:16" ht="18.75" x14ac:dyDescent="0.3">
      <c r="A43" s="6" t="s">
        <v>585</v>
      </c>
      <c r="B43" s="21" t="s">
        <v>18</v>
      </c>
      <c r="C43" s="21" t="s">
        <v>16</v>
      </c>
      <c r="D43" s="7" t="s">
        <v>586</v>
      </c>
      <c r="E43" s="6" t="s">
        <v>587</v>
      </c>
      <c r="F43" s="6"/>
      <c r="G43" s="8"/>
      <c r="H43" s="6" t="s">
        <v>588</v>
      </c>
      <c r="I43" s="8"/>
      <c r="J43" s="6" t="s">
        <v>415</v>
      </c>
      <c r="K43" s="8">
        <v>43</v>
      </c>
      <c r="L43" s="8"/>
      <c r="M43" s="9">
        <v>410</v>
      </c>
      <c r="N43" s="10"/>
      <c r="O43" s="10"/>
      <c r="P43" s="8" t="s">
        <v>366</v>
      </c>
    </row>
  </sheetData>
  <sheetProtection insertRows="0"/>
  <autoFilter ref="A1:Q43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43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4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2024-12-07T20:19:39Z</dcterms:modified>
</cp:coreProperties>
</file>