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ISLAM TAHA FOLDER\"/>
    </mc:Choice>
  </mc:AlternateContent>
  <xr:revisionPtr revIDLastSave="0" documentId="13_ncr:1_{077C0CED-2FAD-4C97-931F-914D481631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28" i="1"/>
  <c r="M26" i="1"/>
  <c r="M23" i="1"/>
  <c r="M22" i="1"/>
  <c r="M21" i="1"/>
  <c r="M15" i="1"/>
  <c r="M10" i="1"/>
  <c r="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<sst xmlns="http://schemas.openxmlformats.org/spreadsheetml/2006/main" count="691" uniqueCount="540">
  <si>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</si>
  <si>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</si>
  <si>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</si>
  <si>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</si>
  <si>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</si>
  <si>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</si>
  <si>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</si>
  <si>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</si>
  <si>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</si>
  <si>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</si>
  <si>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</si>
  <si>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</si>
  <si>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</si>
  <si>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</si>
  <si>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</si>
  <si>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</si>
  <si>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</si>
  <si>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</si>
  <si>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</si>
  <si>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</si>
  <si>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</si>
  <si>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</si>
  <si>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</si>
  <si>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</si>
  <si>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</si>
  <si>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</si>
  <si>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</si>
  <si>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</si>
  <si>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</si>
  <si>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</si>
  <si>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</si>
  <si>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</si>
  <si>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</si>
  <si>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</si>
  <si>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</si>
  <si>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</si>
  <si>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</si>
  <si>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</si>
  <si>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</si>
  <si>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</si>
  <si>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</si>
  <si>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</si>
  <si>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</si>
  <si>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</si>
  <si>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</si>
  <si>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</si>
  <si>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</si>
  <si>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</si>
  <si>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</si>
  <si>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</si>
  <si>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</si>
  <si>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</si>
  <si>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</si>
  <si>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</si>
  <si>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</si>
  <si>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</si>
  <si>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</si>
  <si>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</si>
  <si>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</si>
  <si>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</si>
  <si>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</si>
  <si>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</si>
  <si>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</si>
  <si>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</si>
  <si>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</si>
  <si>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</si>
  <si>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</si>
  <si>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</si>
  <si>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</si>
  <si>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</si>
  <si>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</si>
  <si>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</si>
  <si>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</si>
  <si>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</si>
  <si>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</si>
  <si>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</si>
  <si>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</si>
  <si>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</si>
  <si>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</si>
  <si>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</si>
  <si>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</si>
  <si>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</si>
  <si>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</si>
  <si>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</si>
  <si>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</si>
  <si>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</si>
  <si>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</si>
  <si>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</si>
  <si>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</si>
  <si>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</si>
  <si>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</si>
  <si>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</si>
  <si>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</si>
  <si>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</si>
  <si>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</si>
  <si>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</si>
  <si>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</si>
  <si>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</si>
  <si>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</si>
  <si>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</si>
  <si>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</si>
  <si>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</si>
  <si>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</si>
  <si>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</si>
  <si>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</si>
  <si>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</si>
  <si>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</si>
  <si>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</si>
  <si>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</si>
  <si>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</si>
  <si>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</si>
  <si>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</si>
  <si>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</si>
  <si>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</si>
  <si>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</si>
  <si>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</si>
  <si>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</si>
  <si>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</si>
  <si>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</si>
  <si>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</si>
  <si>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</si>
  <si>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</si>
  <si>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</si>
  <si>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</si>
  <si>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</si>
  <si>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</si>
  <si>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</si>
  <si>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</si>
  <si>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</si>
  <si>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</si>
  <si>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</si>
  <si>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</si>
  <si>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</si>
  <si>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</si>
  <si>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</si>
  <si>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</si>
  <si>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</si>
  <si>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</si>
  <si>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</si>
  <si>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</si>
  <si>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</si>
  <si>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</si>
  <si>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</si>
  <si>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</si>
  <si>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</si>
  <si>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</si>
  <si>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</si>
  <si>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</si>
  <si>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</si>
  <si>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</si>
  <si>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</si>
  <si>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</si>
  <si>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</si>
  <si>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</si>
  <si>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</si>
  <si>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</si>
  <si>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</si>
  <si>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</si>
  <si>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</si>
  <si>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</si>
  <si>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</si>
  <si>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</si>
  <si>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</si>
  <si>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</si>
  <si>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</si>
  <si>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</si>
  <si>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</si>
  <si>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</si>
  <si>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</si>
  <si>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</si>
  <si>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</si>
  <si>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</si>
  <si>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</si>
  <si>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</si>
  <si>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</si>
  <si>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</si>
  <si>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</si>
  <si>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</si>
  <si>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</si>
  <si>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</si>
  <si>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</si>
  <si>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</si>
  <si>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</si>
  <si>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</si>
  <si>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</si>
  <si>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</si>
  <si>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</si>
  <si>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</si>
  <si>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</si>
  <si>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</si>
  <si>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</si>
  <si>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</si>
  <si>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</si>
  <si>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</si>
  <si>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</si>
  <si>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</si>
  <si>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</si>
  <si>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</si>
  <si>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</si>
  <si>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</si>
  <si>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</si>
  <si>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</si>
  <si>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</si>
  <si>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</si>
  <si>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</si>
  <si>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</si>
  <si>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</si>
  <si>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</si>
  <si>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</si>
  <si>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</si>
  <si>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</si>
  <si>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</si>
  <si>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</si>
  <si>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</si>
  <si>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</si>
  <si>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</si>
  <si>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</si>
  <si>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</si>
  <si>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</si>
  <si>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</si>
  <si>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</si>
  <si>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</si>
  <si>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</si>
  <si>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</si>
  <si>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</si>
  <si>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</si>
  <si>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</si>
  <si>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</si>
  <si>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</si>
  <si>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</si>
  <si>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</si>
  <si>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</si>
  <si>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</si>
  <si>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</si>
  <si>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</si>
  <si>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</si>
  <si>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</si>
  <si>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</si>
  <si>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</si>
  <si>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</si>
  <si>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</si>
  <si>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</si>
  <si>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</si>
  <si>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</si>
  <si>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</si>
  <si>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</si>
  <si>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</si>
  <si>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</si>
  <si>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</si>
  <si>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</si>
  <si>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</si>
  <si>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</si>
  <si>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</si>
  <si>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</si>
  <si>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</si>
  <si>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</si>
  <si>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</si>
  <si>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</si>
  <si>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</si>
  <si>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</si>
  <si>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</si>
  <si>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</si>
  <si>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</si>
  <si>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</si>
  <si>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</si>
  <si>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</si>
  <si>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</si>
  <si>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</si>
  <si>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</si>
  <si>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</si>
  <si>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</si>
  <si>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</si>
  <si>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</si>
  <si>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</si>
  <si>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</si>
  <si>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</si>
  <si>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</si>
  <si>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</si>
  <si>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</si>
  <si>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</si>
  <si>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</si>
  <si>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</si>
  <si>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</si>
  <si>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</si>
  <si>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</si>
  <si>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</si>
  <si>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</si>
  <si>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</si>
  <si>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</si>
  <si>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</si>
  <si>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</si>
  <si>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</si>
  <si>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</si>
  <si>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</si>
  <si>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</si>
  <si>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</si>
  <si>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</si>
  <si>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</si>
  <si>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</si>
  <si>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</si>
  <si>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</si>
  <si>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</si>
  <si>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</si>
  <si>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</si>
  <si>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</si>
  <si>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</si>
  <si>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</si>
  <si>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</si>
  <si>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</si>
  <si>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</si>
  <si>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</si>
  <si>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</si>
  <si>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</si>
  <si>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</si>
  <si>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</si>
  <si>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</si>
  <si>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</si>
  <si>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</si>
  <si>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</si>
  <si>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</si>
  <si>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</si>
  <si>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</si>
  <si>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</si>
  <si>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</si>
  <si>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</si>
  <si>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</si>
  <si>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</si>
  <si>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</si>
  <si>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</si>
  <si>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</si>
  <si>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</si>
  <si>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</si>
  <si>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</si>
  <si>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</si>
  <si>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</si>
  <si>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</si>
  <si>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</si>
  <si>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</si>
  <si>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</si>
  <si>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</si>
  <si>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</si>
  <si>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</si>
  <si>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</si>
  <si>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</si>
  <si>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</si>
  <si>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</si>
  <si>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</si>
  <si>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</si>
  <si>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</si>
  <si>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</si>
  <si>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</si>
  <si>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</si>
  <si>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</si>
  <si>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</si>
  <si>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</si>
  <si>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</si>
  <si>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</si>
  <si>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</si>
  <si>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</si>
  <si>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</si>
  <si>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</si>
  <si>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</si>
  <si>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</si>
  <si>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</si>
  <si>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</si>
  <si>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</si>
  <si>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</si>
  <si>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</si>
  <si>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</si>
  <si>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</si>
  <si>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</si>
  <si>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</si>
  <si>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</si>
  <si>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التجمع الخامس الجامعة الامريكية منطقة 37 عمارة59 الدور الرابع  شقة31</t>
  </si>
  <si>
    <t>01028685702</t>
  </si>
  <si>
    <t>OC17/1</t>
  </si>
  <si>
    <t>بريسليت جلد سودا</t>
  </si>
  <si>
    <t>الجيزه  كرداسه علي الموقف عند الشارع السياحي</t>
  </si>
  <si>
    <t>01140135032</t>
  </si>
  <si>
    <t>OC17/2</t>
  </si>
  <si>
    <t>اسوره بلاتنيوم + سلسله ثرى دى بلاتنيوم</t>
  </si>
  <si>
    <t>الجيزه 6اكتوبر</t>
  </si>
  <si>
    <t>01016136787</t>
  </si>
  <si>
    <t>OC17/4</t>
  </si>
  <si>
    <t xml:space="preserve">ولاعه </t>
  </si>
  <si>
    <t>محافظة أسيوط خلف قسم ثاني أمام صيدلية عمرو علام</t>
  </si>
  <si>
    <t>01014715566</t>
  </si>
  <si>
    <t>01092795221</t>
  </si>
  <si>
    <t>OC17/5</t>
  </si>
  <si>
    <t>انسيال عيون حفر بناتى</t>
  </si>
  <si>
    <t xml:space="preserve"> ١١شارع اللواء عبد العزيز علي شقه ٤  مصر الجديده - الكليه الحربيه </t>
  </si>
  <si>
    <t>01222344526</t>
  </si>
  <si>
    <t>OC17/6</t>
  </si>
  <si>
    <t>مساكه مصحف فضى</t>
  </si>
  <si>
    <t xml:space="preserve">التجمع الخامس النرجس عمارات عماره ٣٠٣ الشقه ١٢ الدور التالت </t>
  </si>
  <si>
    <t>01020200507</t>
  </si>
  <si>
    <t>OC17/7</t>
  </si>
  <si>
    <t>سلسله ثري دي مطلي بالذهب</t>
  </si>
  <si>
    <t>دمياط  شارع الجلاء برج الجابري</t>
  </si>
  <si>
    <t>01002905166</t>
  </si>
  <si>
    <t>01016554788</t>
  </si>
  <si>
    <t>OC17/8</t>
  </si>
  <si>
    <t>ولاعه</t>
  </si>
  <si>
    <t>القاهره _صلاح سالم _٦ عمارات العبور   التوصيل عوزاه اي يوم ماعدا الجمعه و السبت من الساعه ٩ الصبح الي ٤ او ٤ ونص العصر</t>
  </si>
  <si>
    <t>01002453098</t>
  </si>
  <si>
    <t xml:space="preserve"> </t>
  </si>
  <si>
    <t>OC17/9</t>
  </si>
  <si>
    <t xml:space="preserve">انسيال بلاتنيوم رجالى </t>
  </si>
  <si>
    <t>جسر سويس خلف محطة هشام بركات عند مصنع قطونيل</t>
  </si>
  <si>
    <t>01121370763</t>
  </si>
  <si>
    <t>OC17/10</t>
  </si>
  <si>
    <t xml:space="preserve">انسيالين </t>
  </si>
  <si>
    <t xml:space="preserve">القاهرة الدراسة ميدان الفردوس امتداد شارع احمد سعيد شارع البعوث الاسلامية المدينة الجامعية الازهر بنات </t>
  </si>
  <si>
    <t xml:space="preserve"> 01121541428</t>
  </si>
  <si>
    <t>OC17/11</t>
  </si>
  <si>
    <t xml:space="preserve">اسورة رجالي </t>
  </si>
  <si>
    <t>القاهرة المقطم شارع ٩خلف بنزيمة موبيل  قطعه ٦١٠٥/٤</t>
  </si>
  <si>
    <t>01095244155</t>
  </si>
  <si>
    <t>01144250071</t>
  </si>
  <si>
    <t>OC17/12</t>
  </si>
  <si>
    <t>اسورتين</t>
  </si>
  <si>
    <t xml:space="preserve"> الجيزه حدايق اكتوبر مشروع ال 247 عمارة 77 الدور الخامس</t>
  </si>
  <si>
    <t xml:space="preserve"> 01098912336</t>
  </si>
  <si>
    <t>OC17/13</t>
  </si>
  <si>
    <t xml:space="preserve">انسيال رجالي </t>
  </si>
  <si>
    <t>الغربيه المحله الكبري الهياتم عند الوحده المحليه</t>
  </si>
  <si>
    <t>01066207603</t>
  </si>
  <si>
    <t>OC17/14</t>
  </si>
  <si>
    <t xml:space="preserve">الجيزه / شارع  فيصل  المستشفى / على شيحه /عماره مكه 1 / الدور السابع  شقه ع اليسار  </t>
  </si>
  <si>
    <t>01024007851</t>
  </si>
  <si>
    <t>OC17/15</t>
  </si>
  <si>
    <t>القاهره محطه مترو شبرا الخيمه بس ياريت لو بعد 5عشان اكون خلصت شغل</t>
  </si>
  <si>
    <t>01210872240</t>
  </si>
  <si>
    <t>OC17/16</t>
  </si>
  <si>
    <t xml:space="preserve">اسورتين </t>
  </si>
  <si>
    <t>القاهره معادي شارع 9 عند تقسيم اللاسلكي شارع محمد قاسم عماره 2 شقه 8</t>
  </si>
  <si>
    <t>01119344809</t>
  </si>
  <si>
    <t>OC17/17</t>
  </si>
  <si>
    <t>انسيالين حفر عين</t>
  </si>
  <si>
    <t>٥د عمارات الاخاء ش معهد أمناء الشرطة كورنيش النيل المعادي بجوار كمين سجن طرة شركة سمارت اوفيس الدور الارضي المواعيد من الأحد للخميس من ٩ ل٥</t>
  </si>
  <si>
    <t>01012951537</t>
  </si>
  <si>
    <t>OC17/18</t>
  </si>
  <si>
    <t>ماسك مصحف</t>
  </si>
  <si>
    <t xml:space="preserve">القاهره  11شارع البدايه كوافير بيروت الدور الارضي خلف ماكدونالدز الميرغني </t>
  </si>
  <si>
    <t>01227579328</t>
  </si>
  <si>
    <t>01154214243</t>
  </si>
  <si>
    <t>OC17/19</t>
  </si>
  <si>
    <t xml:space="preserve">الجيزه شارع الطريق الابيض بجوار مركز شباب ارض اللواء ....  علامه مميزه اول الشارع شركه اوفر سيز جاسل لغاز </t>
  </si>
  <si>
    <t>01207771752</t>
  </si>
  <si>
    <t>OC17/20</t>
  </si>
  <si>
    <t>سنهوت مركز منيا القمح الشرقيه</t>
  </si>
  <si>
    <t>01063761536</t>
  </si>
  <si>
    <t>OC17/21</t>
  </si>
  <si>
    <t xml:space="preserve">بني سويف  مركز الفشن قريه الجمهود  شارع المسجد البدري شهره الوسطاني </t>
  </si>
  <si>
    <t>01110595832</t>
  </si>
  <si>
    <t>OC17/22</t>
  </si>
  <si>
    <t xml:space="preserve">انسيالين بلاتنيوم </t>
  </si>
  <si>
    <t>الزقازيق ديرب نجم طحا المرج</t>
  </si>
  <si>
    <t>01013130895</t>
  </si>
  <si>
    <t>OC17/23</t>
  </si>
  <si>
    <t xml:space="preserve">محفظه + انسيال عين </t>
  </si>
  <si>
    <t>جيزه - امبابه - شارع ٣ -عماره ٤-دور التالت</t>
  </si>
  <si>
    <t>01123351665</t>
  </si>
  <si>
    <t>OC17/24</t>
  </si>
  <si>
    <t xml:space="preserve">دبله اسود </t>
  </si>
  <si>
    <t>حدائق القبه تقسيم الرقابة الإدارية شارع بدر عمارة 85الدور التاسع</t>
  </si>
  <si>
    <t>01091169890</t>
  </si>
  <si>
    <t>OC17/25</t>
  </si>
  <si>
    <t>اسوره جلد فضى</t>
  </si>
  <si>
    <t xml:space="preserve">المنوفية _مدينة السادات _ المنطقة التامنة </t>
  </si>
  <si>
    <t>01080741349</t>
  </si>
  <si>
    <t>OC17/26</t>
  </si>
  <si>
    <t>ولاعه + جلد فضى + سلسله ثرى دى</t>
  </si>
  <si>
    <t xml:space="preserve"> كومبوند الكرمة ١ ، فيلا 6/2 E. باسم أميرة مرسي . البوابة الأولي . الشيخ زايد .</t>
  </si>
  <si>
    <t>01021225119</t>
  </si>
  <si>
    <t>OC17/27</t>
  </si>
  <si>
    <t>٢ماسك مصحف</t>
  </si>
  <si>
    <t xml:space="preserve">شارع عين شمس حلمية الزيتون </t>
  </si>
  <si>
    <t>01114397378</t>
  </si>
  <si>
    <t>OC17/28</t>
  </si>
  <si>
    <t xml:space="preserve">محافظه الشرقيه قريه ميت جابر أمام مسجد الحمد </t>
  </si>
  <si>
    <t>01067789178</t>
  </si>
  <si>
    <t>OC17/29</t>
  </si>
  <si>
    <t>انسيال رجالي</t>
  </si>
  <si>
    <t xml:space="preserve">اسوان شارع المطار </t>
  </si>
  <si>
    <t>01205153313</t>
  </si>
  <si>
    <t>OC17/30</t>
  </si>
  <si>
    <t xml:space="preserve">محافظه المنوفيه مدينه السادات عند سيتي مول </t>
  </si>
  <si>
    <t>01118795432</t>
  </si>
  <si>
    <t>01023521712</t>
  </si>
  <si>
    <t>OC17/32</t>
  </si>
  <si>
    <t>اسوره بلاتنيوم رجالى</t>
  </si>
  <si>
    <t>محافظة الجيزه منطقة العمرانيه بجانب شارع الدكتور اسم الشارع شارع الورش العماره بجانب الجراج بظبط شقه ٤</t>
  </si>
  <si>
    <t>01013132565</t>
  </si>
  <si>
    <t>01123946090</t>
  </si>
  <si>
    <t>OC17/33</t>
  </si>
  <si>
    <t xml:space="preserve">كفر الشيخ ،بلطيم،الشرفا أمام مسجد فيصل </t>
  </si>
  <si>
    <t>01021729284</t>
  </si>
  <si>
    <t>OC17/34</t>
  </si>
  <si>
    <t xml:space="preserve">محافظة المنيا مركز ديرمواس شارع صلاح سالم بجوار مسجد الفردوس </t>
  </si>
  <si>
    <t>01274991989</t>
  </si>
  <si>
    <t>OC17/35</t>
  </si>
  <si>
    <t>محافظه القاهرة العنوان ٦ شارع البستان ميدان التحرير شركه المصرية للصرافه</t>
  </si>
  <si>
    <t>01128060776</t>
  </si>
  <si>
    <t>OC17/36</t>
  </si>
  <si>
    <t xml:space="preserve">انسيال عين حريمي </t>
  </si>
  <si>
    <t>احمد اسامة سعد</t>
  </si>
  <si>
    <t>زياد</t>
  </si>
  <si>
    <t>سلمى عمرو</t>
  </si>
  <si>
    <t xml:space="preserve"> عائشه محمود </t>
  </si>
  <si>
    <t>غاده الحناوى</t>
  </si>
  <si>
    <t xml:space="preserve">احمد علام </t>
  </si>
  <si>
    <t>سعيد الكيلاني</t>
  </si>
  <si>
    <t xml:space="preserve">يارا محمد </t>
  </si>
  <si>
    <t xml:space="preserve">بلال صباغ </t>
  </si>
  <si>
    <t>ديما ابراهيم</t>
  </si>
  <si>
    <t xml:space="preserve">مصطفى محمد </t>
  </si>
  <si>
    <t>مازن هشام</t>
  </si>
  <si>
    <t>هاجر محمد</t>
  </si>
  <si>
    <t xml:space="preserve">ايناس محمد علي </t>
  </si>
  <si>
    <t>حازم احمد</t>
  </si>
  <si>
    <t xml:space="preserve">داني </t>
  </si>
  <si>
    <t xml:space="preserve"> هاجر سعد عثمان </t>
  </si>
  <si>
    <t xml:space="preserve">نرمين محمد </t>
  </si>
  <si>
    <t>فاطمه الزهراء</t>
  </si>
  <si>
    <t xml:space="preserve">سيف عصام محمد </t>
  </si>
  <si>
    <t xml:space="preserve">محمد حسني </t>
  </si>
  <si>
    <t xml:space="preserve">رحاب فتحي </t>
  </si>
  <si>
    <t xml:space="preserve">زينا </t>
  </si>
  <si>
    <t>منار هشام</t>
  </si>
  <si>
    <t xml:space="preserve">يارا عبد الفتاح </t>
  </si>
  <si>
    <t>أميرة مرسي</t>
  </si>
  <si>
    <t xml:space="preserve">ريم </t>
  </si>
  <si>
    <t>ملك السيد</t>
  </si>
  <si>
    <t xml:space="preserve"> حماده الحباك </t>
  </si>
  <si>
    <t xml:space="preserve">الاء محمد </t>
  </si>
  <si>
    <t>نوران محمد</t>
  </si>
  <si>
    <t xml:space="preserve">حسناء تامر فرحات </t>
  </si>
  <si>
    <t xml:space="preserve">وفاء احمد </t>
  </si>
  <si>
    <t>محمد عادل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</si>
</sst>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6"/>
      <name val="Arial Rounded MT Bold"/>
      <family val="2"/>
    </font>
    <font>
      <sz val="16"/>
      <color theme="1"/>
      <name val="Arial Rounded MT Bold"/>
      <family val="2"/>
    </font>
    <font>
      <b/>
      <sz val="20"/>
      <color theme="1"/>
      <name val="Arial Rounded MT Bold"/>
      <family val="2"/>
    </font>
    <font>
      <sz val="20"/>
      <color theme="1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 readingOrder="2"/>
    </xf>
    <xf numFmtId="0" fontId="5" fillId="0" borderId="0" xfId="0" applyFont="1" applyAlignment="1">
      <alignment horizontal="right" wrapText="1" readingOrder="2"/>
    </xf>
    <xf numFmtId="0" fontId="5" fillId="3" borderId="1" xfId="0" applyFont="1" applyFill="1" applyBorder="1" applyAlignment="1">
      <alignment horizontal="right" wrapText="1" readingOrder="2"/>
    </xf>
    <xf numFmtId="0" fontId="6" fillId="0" borderId="0" xfId="0" applyFont="1" applyAlignment="1">
      <alignment wrapText="1"/>
    </xf>
    <xf numFmtId="0" fontId="5" fillId="0" borderId="0" xfId="0" quotePrefix="1" applyFont="1" applyAlignment="1">
      <alignment horizontal="center" wrapText="1" readingOrder="2"/>
    </xf>
    <xf numFmtId="49" fontId="5" fillId="0" borderId="0" xfId="0" applyNumberFormat="1" applyFont="1" applyAlignment="1">
      <alignment horizontal="right" wrapText="1" readingOrder="2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12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2" fontId="8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center" readingOrder="2"/>
      <protection hidden="1"/>
    </xf>
    <xf numFmtId="0" fontId="10" fillId="2" borderId="1" xfId="0" applyFont="1" applyFill="1" applyBorder="1" applyAlignment="1" applyProtection="1">
      <alignment horizontal="right" vertical="center" readingOrder="2"/>
      <protection hidden="1"/>
    </xf>
    <xf numFmtId="0" fontId="11" fillId="2" borderId="1" xfId="0" applyFont="1" applyFill="1" applyBorder="1" applyAlignment="1">
      <alignment horizontal="center" readingOrder="2"/>
    </xf>
    <xf numFmtId="0" fontId="11" fillId="2" borderId="1" xfId="0" applyFont="1" applyFill="1" applyBorder="1" applyAlignment="1">
      <alignment horizontal="right" readingOrder="2"/>
    </xf>
    <xf numFmtId="0" fontId="11" fillId="3" borderId="1" xfId="0" applyFont="1" applyFill="1" applyBorder="1" applyAlignment="1">
      <alignment horizontal="right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="80" zoomScaleNormal="80" workbookViewId="0">
      <pane ySplit="1" topLeftCell="A4" activePane="bottomLeft" state="frozen"/>
      <selection pane="bottomLeft" activeCell="D21" sqref="D21"/>
    </sheetView>
  </sheetViews>
  <sheetFormatPr defaultColWidth="9.140625" defaultRowHeight="21.95" customHeight="1" x14ac:dyDescent="0.35"/>
  <cols>
    <col min="1" max="1" width="29.85546875" style="28" bestFit="1" customWidth="1"/>
    <col min="2" max="2" width="17.28515625" style="32" bestFit="1" customWidth="1"/>
    <col min="3" max="3" width="20.28515625" style="33" bestFit="1" customWidth="1"/>
    <col min="4" max="4" width="90.28515625" style="27" customWidth="1"/>
    <col min="5" max="5" width="31.42578125" style="26" customWidth="1"/>
    <col min="6" max="6" width="23.7109375" style="26" bestFit="1" customWidth="1"/>
    <col min="7" max="7" width="12" style="28" bestFit="1" customWidth="1"/>
    <col min="8" max="8" width="15.7109375" style="21" bestFit="1" customWidth="1"/>
    <col min="9" max="9" width="16" style="21" bestFit="1" customWidth="1"/>
    <col min="10" max="10" width="45.140625" style="20" bestFit="1" customWidth="1"/>
    <col min="11" max="11" width="15.5703125" style="29" bestFit="1" customWidth="1"/>
    <col min="12" max="12" width="29.42578125" style="21" bestFit="1" customWidth="1"/>
    <col min="13" max="13" width="9.140625" style="28" bestFit="1" customWidth="1"/>
    <col min="14" max="14" width="13" style="28" bestFit="1" customWidth="1"/>
    <col min="15" max="15" width="8.5703125" style="28" bestFit="1" customWidth="1"/>
    <col min="16" max="16" width="23.140625" style="20" bestFit="1" customWidth="1"/>
    <col min="17" max="17" width="10.5703125" style="20" bestFit="1" customWidth="1"/>
    <col min="18" max="16384" width="9.140625" style="21"/>
  </cols>
  <sheetData>
    <row r="1" spans="1:17" s="11" customFormat="1" ht="21.95" customHeight="1" x14ac:dyDescent="0.25">
      <c r="A1" s="7" t="s">
        <v>1</v>
      </c>
      <c r="B1" s="30" t="s">
        <v>340</v>
      </c>
      <c r="C1" s="31" t="s">
        <v>15</v>
      </c>
      <c r="D1" s="8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10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10" t="s">
        <v>10</v>
      </c>
      <c r="Q1" s="10" t="s">
        <v>0</v>
      </c>
    </row>
    <row r="2" spans="1:17" ht="21.95" customHeight="1" x14ac:dyDescent="0.35">
      <c r="A2" s="12" t="s">
        <v>506</v>
      </c>
      <c r="B2" s="32" t="s">
        <v>17</v>
      </c>
      <c r="C2" s="33" t="s">
        <v>356</v>
      </c>
      <c r="D2" s="13" t="s">
        <v>373</v>
      </c>
      <c r="E2" s="14" t="s">
        <v>374</v>
      </c>
      <c r="F2" s="15"/>
      <c r="G2" s="16"/>
      <c r="H2" s="17" t="s">
        <v>375</v>
      </c>
      <c r="I2" s="18"/>
      <c r="J2" s="14" t="s">
        <v>376</v>
      </c>
      <c r="K2" s="18">
        <v>2</v>
      </c>
      <c r="L2" s="18"/>
      <c r="M2" s="19">
        <v>330</v>
      </c>
      <c r="N2" s="18"/>
      <c r="O2" s="18"/>
      <c r="P2" s="18" t="s">
        <v>366</v>
      </c>
    </row>
    <row r="3" spans="1:17" ht="21.95" customHeight="1" x14ac:dyDescent="0.35">
      <c r="A3" s="12" t="s">
        <v>507</v>
      </c>
      <c r="B3" s="32" t="s">
        <v>18</v>
      </c>
      <c r="C3" s="33" t="s">
        <v>329</v>
      </c>
      <c r="D3" s="22" t="s">
        <v>377</v>
      </c>
      <c r="E3" s="23" t="s">
        <v>378</v>
      </c>
      <c r="F3" s="12"/>
      <c r="G3" s="16"/>
      <c r="H3" s="17" t="s">
        <v>379</v>
      </c>
      <c r="I3" s="18"/>
      <c r="J3" s="12" t="s">
        <v>380</v>
      </c>
      <c r="K3" s="18">
        <v>2</v>
      </c>
      <c r="L3" s="18"/>
      <c r="M3" s="24">
        <v>0</v>
      </c>
      <c r="N3" s="18"/>
      <c r="O3" s="18"/>
      <c r="P3" s="18" t="s">
        <v>366</v>
      </c>
    </row>
    <row r="4" spans="1:17" ht="21.95" customHeight="1" x14ac:dyDescent="0.35">
      <c r="A4" s="12" t="s">
        <v>508</v>
      </c>
      <c r="B4" s="32" t="s">
        <v>18</v>
      </c>
      <c r="C4" s="33" t="s">
        <v>16</v>
      </c>
      <c r="D4" s="22" t="s">
        <v>381</v>
      </c>
      <c r="E4" s="23" t="s">
        <v>382</v>
      </c>
      <c r="F4" s="12"/>
      <c r="G4" s="18"/>
      <c r="H4" s="17" t="s">
        <v>383</v>
      </c>
      <c r="I4" s="18"/>
      <c r="J4" s="12" t="s">
        <v>384</v>
      </c>
      <c r="K4" s="18">
        <v>2</v>
      </c>
      <c r="L4" s="18"/>
      <c r="M4" s="24">
        <f>380+50+30-200</f>
        <v>260</v>
      </c>
      <c r="N4" s="18"/>
      <c r="O4" s="18"/>
      <c r="P4" s="18" t="s">
        <v>366</v>
      </c>
    </row>
    <row r="5" spans="1:17" ht="21.95" customHeight="1" x14ac:dyDescent="0.35">
      <c r="A5" s="12" t="s">
        <v>509</v>
      </c>
      <c r="B5" s="32" t="s">
        <v>24</v>
      </c>
      <c r="C5" s="33" t="s">
        <v>24</v>
      </c>
      <c r="D5" s="25" t="s">
        <v>385</v>
      </c>
      <c r="E5" s="14" t="s">
        <v>386</v>
      </c>
      <c r="F5" s="15" t="s">
        <v>387</v>
      </c>
      <c r="G5" s="16"/>
      <c r="H5" s="17" t="s">
        <v>388</v>
      </c>
      <c r="I5" s="18"/>
      <c r="J5" s="15" t="s">
        <v>389</v>
      </c>
      <c r="K5" s="18">
        <v>2</v>
      </c>
      <c r="L5" s="18"/>
      <c r="M5" s="19">
        <v>370</v>
      </c>
      <c r="N5" s="18"/>
      <c r="O5" s="18"/>
      <c r="P5" s="18" t="s">
        <v>366</v>
      </c>
    </row>
    <row r="6" spans="1:17" ht="21.95" customHeight="1" x14ac:dyDescent="0.35">
      <c r="A6" s="12" t="s">
        <v>510</v>
      </c>
      <c r="B6" s="32" t="s">
        <v>17</v>
      </c>
      <c r="C6" s="33" t="s">
        <v>255</v>
      </c>
      <c r="D6" s="22" t="s">
        <v>390</v>
      </c>
      <c r="E6" s="23" t="s">
        <v>391</v>
      </c>
      <c r="F6" s="12"/>
      <c r="G6" s="16"/>
      <c r="H6" s="17" t="s">
        <v>392</v>
      </c>
      <c r="I6" s="18"/>
      <c r="J6" s="12" t="s">
        <v>393</v>
      </c>
      <c r="K6" s="18">
        <v>2</v>
      </c>
      <c r="L6" s="18"/>
      <c r="M6" s="24">
        <v>380</v>
      </c>
      <c r="N6" s="18"/>
      <c r="O6" s="18"/>
      <c r="P6" s="18" t="s">
        <v>366</v>
      </c>
    </row>
    <row r="7" spans="1:17" ht="21.95" customHeight="1" x14ac:dyDescent="0.35">
      <c r="A7" s="12" t="s">
        <v>511</v>
      </c>
      <c r="B7" s="32" t="s">
        <v>17</v>
      </c>
      <c r="C7" s="33" t="s">
        <v>356</v>
      </c>
      <c r="D7" s="25" t="s">
        <v>394</v>
      </c>
      <c r="E7" s="14" t="s">
        <v>395</v>
      </c>
      <c r="F7" s="15"/>
      <c r="G7" s="16"/>
      <c r="H7" s="17" t="s">
        <v>396</v>
      </c>
      <c r="I7" s="18"/>
      <c r="J7" s="15" t="s">
        <v>397</v>
      </c>
      <c r="K7" s="18">
        <v>2</v>
      </c>
      <c r="L7" s="18"/>
      <c r="M7" s="19">
        <v>400</v>
      </c>
      <c r="N7" s="18"/>
      <c r="O7" s="18"/>
      <c r="P7" s="18" t="s">
        <v>366</v>
      </c>
    </row>
    <row r="8" spans="1:17" ht="21.95" customHeight="1" x14ac:dyDescent="0.35">
      <c r="A8" s="12" t="s">
        <v>512</v>
      </c>
      <c r="B8" s="32" t="s">
        <v>37</v>
      </c>
      <c r="C8" s="34" t="s">
        <v>163</v>
      </c>
      <c r="D8" s="22" t="s">
        <v>398</v>
      </c>
      <c r="E8" s="23" t="s">
        <v>399</v>
      </c>
      <c r="F8" s="12" t="s">
        <v>400</v>
      </c>
      <c r="G8" s="16"/>
      <c r="H8" s="17" t="s">
        <v>401</v>
      </c>
      <c r="I8" s="18"/>
      <c r="J8" s="12" t="s">
        <v>402</v>
      </c>
      <c r="K8" s="18">
        <v>2</v>
      </c>
      <c r="L8" s="18"/>
      <c r="M8" s="24">
        <v>0</v>
      </c>
      <c r="N8" s="18"/>
      <c r="O8" s="18"/>
      <c r="P8" s="18" t="s">
        <v>366</v>
      </c>
    </row>
    <row r="9" spans="1:17" ht="21.95" customHeight="1" x14ac:dyDescent="0.35">
      <c r="A9" s="12" t="s">
        <v>513</v>
      </c>
      <c r="B9" s="32" t="s">
        <v>17</v>
      </c>
      <c r="C9" s="33" t="s">
        <v>338</v>
      </c>
      <c r="D9" s="25" t="s">
        <v>403</v>
      </c>
      <c r="E9" s="14" t="s">
        <v>404</v>
      </c>
      <c r="F9" s="15" t="s">
        <v>405</v>
      </c>
      <c r="G9" s="16"/>
      <c r="H9" s="17" t="s">
        <v>406</v>
      </c>
      <c r="I9" s="18"/>
      <c r="J9" s="15" t="s">
        <v>407</v>
      </c>
      <c r="K9" s="18">
        <v>2</v>
      </c>
      <c r="L9" s="18"/>
      <c r="M9" s="19">
        <v>310</v>
      </c>
      <c r="N9" s="18"/>
      <c r="O9" s="18"/>
      <c r="P9" s="18" t="s">
        <v>366</v>
      </c>
    </row>
    <row r="10" spans="1:17" ht="21.95" customHeight="1" x14ac:dyDescent="0.35">
      <c r="A10" s="12" t="s">
        <v>514</v>
      </c>
      <c r="B10" s="32" t="s">
        <v>17</v>
      </c>
      <c r="C10" s="33" t="s">
        <v>357</v>
      </c>
      <c r="D10" s="22" t="s">
        <v>408</v>
      </c>
      <c r="E10" s="23" t="s">
        <v>409</v>
      </c>
      <c r="F10" s="12"/>
      <c r="G10" s="16"/>
      <c r="H10" s="17" t="s">
        <v>410</v>
      </c>
      <c r="I10" s="18"/>
      <c r="J10" s="12" t="s">
        <v>411</v>
      </c>
      <c r="K10" s="18">
        <v>2</v>
      </c>
      <c r="L10" s="18"/>
      <c r="M10" s="24">
        <f>230+115+45+30+30</f>
        <v>450</v>
      </c>
      <c r="N10" s="18"/>
      <c r="O10" s="18"/>
      <c r="P10" s="18" t="s">
        <v>366</v>
      </c>
    </row>
    <row r="11" spans="1:17" ht="21.95" customHeight="1" x14ac:dyDescent="0.35">
      <c r="A11" s="12" t="s">
        <v>515</v>
      </c>
      <c r="B11" s="32" t="s">
        <v>17</v>
      </c>
      <c r="C11" s="33" t="s">
        <v>360</v>
      </c>
      <c r="D11" s="25" t="s">
        <v>412</v>
      </c>
      <c r="E11" s="14" t="s">
        <v>413</v>
      </c>
      <c r="F11" s="15" t="s">
        <v>405</v>
      </c>
      <c r="G11" s="16"/>
      <c r="H11" s="17" t="s">
        <v>414</v>
      </c>
      <c r="I11" s="18"/>
      <c r="J11" s="15" t="s">
        <v>415</v>
      </c>
      <c r="K11" s="18">
        <v>2</v>
      </c>
      <c r="L11" s="18"/>
      <c r="M11" s="19">
        <v>280</v>
      </c>
      <c r="N11" s="18"/>
      <c r="O11" s="18"/>
      <c r="P11" s="18" t="s">
        <v>366</v>
      </c>
    </row>
    <row r="12" spans="1:17" ht="21.95" customHeight="1" x14ac:dyDescent="0.35">
      <c r="A12" s="12" t="s">
        <v>516</v>
      </c>
      <c r="B12" s="32" t="s">
        <v>17</v>
      </c>
      <c r="C12" s="33" t="s">
        <v>228</v>
      </c>
      <c r="D12" s="22" t="s">
        <v>416</v>
      </c>
      <c r="E12" s="23" t="s">
        <v>417</v>
      </c>
      <c r="F12" s="12" t="s">
        <v>418</v>
      </c>
      <c r="G12" s="16"/>
      <c r="H12" s="17" t="s">
        <v>419</v>
      </c>
      <c r="I12" s="18"/>
      <c r="J12" s="12" t="s">
        <v>420</v>
      </c>
      <c r="K12" s="18">
        <v>2</v>
      </c>
      <c r="L12" s="18"/>
      <c r="M12" s="24">
        <v>350</v>
      </c>
      <c r="N12" s="18"/>
      <c r="O12" s="18"/>
      <c r="P12" s="18" t="s">
        <v>366</v>
      </c>
    </row>
    <row r="13" spans="1:17" ht="21.95" customHeight="1" x14ac:dyDescent="0.35">
      <c r="A13" s="12" t="s">
        <v>517</v>
      </c>
      <c r="B13" s="32" t="s">
        <v>18</v>
      </c>
      <c r="C13" s="33" t="s">
        <v>16</v>
      </c>
      <c r="D13" s="25" t="s">
        <v>421</v>
      </c>
      <c r="E13" s="14" t="s">
        <v>422</v>
      </c>
      <c r="F13" s="15"/>
      <c r="G13" s="16"/>
      <c r="H13" s="17" t="s">
        <v>423</v>
      </c>
      <c r="I13" s="18"/>
      <c r="J13" s="15" t="s">
        <v>424</v>
      </c>
      <c r="K13" s="18">
        <v>2</v>
      </c>
      <c r="L13" s="18"/>
      <c r="M13" s="19">
        <v>0</v>
      </c>
      <c r="N13" s="18"/>
      <c r="O13" s="18"/>
      <c r="P13" s="18" t="s">
        <v>366</v>
      </c>
    </row>
    <row r="14" spans="1:17" ht="21.95" customHeight="1" x14ac:dyDescent="0.35">
      <c r="A14" s="12" t="s">
        <v>518</v>
      </c>
      <c r="B14" s="32" t="s">
        <v>28</v>
      </c>
      <c r="C14" s="33" t="s">
        <v>297</v>
      </c>
      <c r="D14" s="22" t="s">
        <v>425</v>
      </c>
      <c r="E14" s="23" t="s">
        <v>426</v>
      </c>
      <c r="F14" s="12"/>
      <c r="G14" s="16"/>
      <c r="H14" s="17" t="s">
        <v>427</v>
      </c>
      <c r="I14" s="18"/>
      <c r="J14" s="12" t="s">
        <v>424</v>
      </c>
      <c r="K14" s="18">
        <v>2</v>
      </c>
      <c r="L14" s="18"/>
      <c r="M14" s="24">
        <v>340</v>
      </c>
      <c r="N14" s="18"/>
      <c r="O14" s="18"/>
      <c r="P14" s="18" t="s">
        <v>366</v>
      </c>
    </row>
    <row r="15" spans="1:17" ht="21.95" customHeight="1" x14ac:dyDescent="0.35">
      <c r="A15" s="12" t="s">
        <v>519</v>
      </c>
      <c r="B15" s="32" t="s">
        <v>18</v>
      </c>
      <c r="C15" s="33" t="s">
        <v>352</v>
      </c>
      <c r="D15" s="25" t="s">
        <v>428</v>
      </c>
      <c r="E15" s="14" t="s">
        <v>429</v>
      </c>
      <c r="F15" s="15"/>
      <c r="G15" s="16"/>
      <c r="H15" s="17" t="s">
        <v>430</v>
      </c>
      <c r="I15" s="18"/>
      <c r="J15" s="15" t="s">
        <v>402</v>
      </c>
      <c r="K15" s="18">
        <v>2</v>
      </c>
      <c r="L15" s="18"/>
      <c r="M15" s="19">
        <f>490-200</f>
        <v>290</v>
      </c>
      <c r="N15" s="18"/>
      <c r="O15" s="18"/>
      <c r="P15" s="18" t="s">
        <v>366</v>
      </c>
    </row>
    <row r="16" spans="1:17" ht="21.95" customHeight="1" x14ac:dyDescent="0.35">
      <c r="A16" s="12" t="s">
        <v>520</v>
      </c>
      <c r="B16" s="32" t="s">
        <v>33</v>
      </c>
      <c r="C16" s="33" t="s">
        <v>85</v>
      </c>
      <c r="D16" s="22" t="s">
        <v>431</v>
      </c>
      <c r="E16" s="23" t="s">
        <v>432</v>
      </c>
      <c r="F16" s="12"/>
      <c r="G16" s="16"/>
      <c r="H16" s="17" t="s">
        <v>433</v>
      </c>
      <c r="I16" s="18"/>
      <c r="J16" s="12" t="s">
        <v>434</v>
      </c>
      <c r="K16" s="18">
        <v>2</v>
      </c>
      <c r="L16" s="18"/>
      <c r="M16" s="24">
        <v>380</v>
      </c>
      <c r="N16" s="18"/>
      <c r="O16" s="18"/>
      <c r="P16" s="18" t="s">
        <v>366</v>
      </c>
    </row>
    <row r="17" spans="1:16" ht="21.95" customHeight="1" x14ac:dyDescent="0.4">
      <c r="A17" s="12" t="s">
        <v>521</v>
      </c>
      <c r="B17" s="32" t="s">
        <v>17</v>
      </c>
      <c r="C17" s="3" t="s">
        <v>226</v>
      </c>
      <c r="D17" s="25" t="s">
        <v>435</v>
      </c>
      <c r="E17" s="14" t="s">
        <v>436</v>
      </c>
      <c r="F17" s="15"/>
      <c r="G17" s="16"/>
      <c r="H17" s="17" t="s">
        <v>437</v>
      </c>
      <c r="I17" s="18"/>
      <c r="J17" s="15" t="s">
        <v>438</v>
      </c>
      <c r="K17" s="18">
        <v>2</v>
      </c>
      <c r="L17" s="18"/>
      <c r="M17" s="19">
        <v>590</v>
      </c>
      <c r="N17" s="18"/>
      <c r="O17" s="18"/>
      <c r="P17" s="18" t="s">
        <v>366</v>
      </c>
    </row>
    <row r="18" spans="1:16" ht="21.95" customHeight="1" x14ac:dyDescent="0.35">
      <c r="A18" s="12" t="s">
        <v>522</v>
      </c>
      <c r="B18" s="32" t="s">
        <v>17</v>
      </c>
      <c r="C18" s="33" t="s">
        <v>226</v>
      </c>
      <c r="D18" s="22" t="s">
        <v>439</v>
      </c>
      <c r="E18" s="23" t="s">
        <v>440</v>
      </c>
      <c r="F18" s="12" t="s">
        <v>405</v>
      </c>
      <c r="G18" s="16"/>
      <c r="H18" s="17" t="s">
        <v>441</v>
      </c>
      <c r="I18" s="18"/>
      <c r="J18" s="12" t="s">
        <v>442</v>
      </c>
      <c r="K18" s="18">
        <v>2</v>
      </c>
      <c r="L18" s="18"/>
      <c r="M18" s="24">
        <v>0</v>
      </c>
      <c r="N18" s="18"/>
      <c r="O18" s="18"/>
      <c r="P18" s="18" t="s">
        <v>366</v>
      </c>
    </row>
    <row r="19" spans="1:16" ht="21.95" customHeight="1" x14ac:dyDescent="0.35">
      <c r="A19" s="12" t="s">
        <v>523</v>
      </c>
      <c r="B19" s="32" t="s">
        <v>17</v>
      </c>
      <c r="C19" s="33" t="s">
        <v>255</v>
      </c>
      <c r="D19" s="25" t="s">
        <v>443</v>
      </c>
      <c r="E19" s="14" t="s">
        <v>444</v>
      </c>
      <c r="F19" s="15" t="s">
        <v>445</v>
      </c>
      <c r="G19" s="16"/>
      <c r="H19" s="17" t="s">
        <v>446</v>
      </c>
      <c r="I19" s="18"/>
      <c r="J19" s="15" t="s">
        <v>420</v>
      </c>
      <c r="K19" s="18">
        <v>2</v>
      </c>
      <c r="L19" s="18"/>
      <c r="M19" s="19">
        <v>380</v>
      </c>
      <c r="N19" s="18"/>
      <c r="O19" s="18"/>
      <c r="P19" s="18" t="s">
        <v>366</v>
      </c>
    </row>
    <row r="20" spans="1:16" ht="21.95" customHeight="1" x14ac:dyDescent="0.35">
      <c r="A20" s="12" t="s">
        <v>524</v>
      </c>
      <c r="B20" s="32" t="s">
        <v>18</v>
      </c>
      <c r="C20" s="33" t="s">
        <v>326</v>
      </c>
      <c r="D20" s="22" t="s">
        <v>447</v>
      </c>
      <c r="E20" s="23" t="s">
        <v>448</v>
      </c>
      <c r="F20" s="12" t="s">
        <v>405</v>
      </c>
      <c r="G20" s="16"/>
      <c r="H20" s="17" t="s">
        <v>449</v>
      </c>
      <c r="I20" s="18"/>
      <c r="J20" s="12" t="s">
        <v>442</v>
      </c>
      <c r="K20" s="18">
        <v>2</v>
      </c>
      <c r="L20" s="18"/>
      <c r="M20" s="24">
        <v>375</v>
      </c>
      <c r="N20" s="18"/>
      <c r="O20" s="18"/>
      <c r="P20" s="18" t="s">
        <v>366</v>
      </c>
    </row>
    <row r="21" spans="1:16" ht="21.95" customHeight="1" x14ac:dyDescent="0.35">
      <c r="A21" s="12" t="s">
        <v>525</v>
      </c>
      <c r="B21" s="32" t="s">
        <v>26</v>
      </c>
      <c r="C21" s="33" t="s">
        <v>201</v>
      </c>
      <c r="D21" s="25" t="s">
        <v>450</v>
      </c>
      <c r="E21" s="14" t="s">
        <v>451</v>
      </c>
      <c r="F21" s="15"/>
      <c r="G21" s="16"/>
      <c r="H21" s="17" t="s">
        <v>452</v>
      </c>
      <c r="I21" s="18"/>
      <c r="J21" s="15" t="s">
        <v>434</v>
      </c>
      <c r="K21" s="18">
        <v>2</v>
      </c>
      <c r="L21" s="18"/>
      <c r="M21" s="19">
        <f>430+60</f>
        <v>490</v>
      </c>
      <c r="N21" s="18"/>
      <c r="O21" s="18"/>
      <c r="P21" s="18" t="s">
        <v>366</v>
      </c>
    </row>
    <row r="22" spans="1:16" ht="21.95" customHeight="1" x14ac:dyDescent="0.35">
      <c r="A22" s="12" t="s">
        <v>526</v>
      </c>
      <c r="B22" s="1" t="s">
        <v>344</v>
      </c>
      <c r="C22" s="33" t="s">
        <v>74</v>
      </c>
      <c r="D22" s="22" t="s">
        <v>453</v>
      </c>
      <c r="E22" s="23" t="s">
        <v>454</v>
      </c>
      <c r="F22" s="12"/>
      <c r="G22" s="16"/>
      <c r="H22" s="17" t="s">
        <v>455</v>
      </c>
      <c r="I22" s="18"/>
      <c r="J22" s="12" t="s">
        <v>456</v>
      </c>
      <c r="K22" s="18">
        <v>2</v>
      </c>
      <c r="L22" s="18"/>
      <c r="M22" s="24">
        <f>230+115+60</f>
        <v>405</v>
      </c>
      <c r="N22" s="18"/>
      <c r="O22" s="18"/>
      <c r="P22" s="18" t="s">
        <v>366</v>
      </c>
    </row>
    <row r="23" spans="1:16" ht="21.95" customHeight="1" x14ac:dyDescent="0.35">
      <c r="A23" s="12" t="s">
        <v>527</v>
      </c>
      <c r="B23" s="32" t="s">
        <v>26</v>
      </c>
      <c r="C23" s="33" t="s">
        <v>158</v>
      </c>
      <c r="D23" s="25" t="s">
        <v>457</v>
      </c>
      <c r="E23" s="14" t="s">
        <v>458</v>
      </c>
      <c r="F23" s="15"/>
      <c r="G23" s="16"/>
      <c r="H23" s="17" t="s">
        <v>459</v>
      </c>
      <c r="I23" s="18"/>
      <c r="J23" s="15" t="s">
        <v>460</v>
      </c>
      <c r="K23" s="18">
        <v>2</v>
      </c>
      <c r="L23" s="18"/>
      <c r="M23" s="19">
        <f>250+30+450+30+30-300</f>
        <v>490</v>
      </c>
      <c r="N23" s="18"/>
      <c r="O23" s="18"/>
      <c r="P23" s="18" t="s">
        <v>366</v>
      </c>
    </row>
    <row r="24" spans="1:16" ht="21.95" customHeight="1" x14ac:dyDescent="0.35">
      <c r="A24" s="12" t="s">
        <v>528</v>
      </c>
      <c r="B24" s="32" t="s">
        <v>18</v>
      </c>
      <c r="C24" s="33" t="s">
        <v>327</v>
      </c>
      <c r="D24" s="22" t="s">
        <v>461</v>
      </c>
      <c r="E24" s="23" t="s">
        <v>462</v>
      </c>
      <c r="F24" s="12"/>
      <c r="G24" s="16"/>
      <c r="H24" s="17" t="s">
        <v>463</v>
      </c>
      <c r="I24" s="18"/>
      <c r="J24" s="12" t="s">
        <v>464</v>
      </c>
      <c r="K24" s="18">
        <v>2</v>
      </c>
      <c r="L24" s="18"/>
      <c r="M24" s="24">
        <v>325</v>
      </c>
      <c r="N24" s="18"/>
      <c r="O24" s="18"/>
      <c r="P24" s="18" t="s">
        <v>366</v>
      </c>
    </row>
    <row r="25" spans="1:16" ht="21.95" customHeight="1" x14ac:dyDescent="0.35">
      <c r="A25" s="12" t="s">
        <v>529</v>
      </c>
      <c r="B25" s="32" t="s">
        <v>17</v>
      </c>
      <c r="C25" s="33" t="s">
        <v>240</v>
      </c>
      <c r="D25" s="25" t="s">
        <v>465</v>
      </c>
      <c r="E25" s="14" t="s">
        <v>466</v>
      </c>
      <c r="F25" s="15"/>
      <c r="G25" s="16"/>
      <c r="H25" s="17" t="s">
        <v>467</v>
      </c>
      <c r="I25" s="18"/>
      <c r="J25" s="15" t="s">
        <v>468</v>
      </c>
      <c r="K25" s="18">
        <v>2</v>
      </c>
      <c r="L25" s="18"/>
      <c r="M25" s="19">
        <v>350</v>
      </c>
      <c r="N25" s="18"/>
      <c r="O25" s="18"/>
      <c r="P25" s="18" t="s">
        <v>366</v>
      </c>
    </row>
    <row r="26" spans="1:16" ht="21.95" customHeight="1" x14ac:dyDescent="0.35">
      <c r="A26" s="12" t="s">
        <v>530</v>
      </c>
      <c r="B26" s="32" t="s">
        <v>196</v>
      </c>
      <c r="C26" s="33" t="s">
        <v>315</v>
      </c>
      <c r="D26" s="22" t="s">
        <v>469</v>
      </c>
      <c r="E26" s="23" t="s">
        <v>470</v>
      </c>
      <c r="F26" s="12"/>
      <c r="G26" s="16"/>
      <c r="H26" s="17" t="s">
        <v>471</v>
      </c>
      <c r="I26" s="18"/>
      <c r="J26" s="12" t="s">
        <v>472</v>
      </c>
      <c r="K26" s="18">
        <v>2</v>
      </c>
      <c r="L26" s="18"/>
      <c r="M26" s="24">
        <f>380+250+300+30+60-200</f>
        <v>820</v>
      </c>
      <c r="N26" s="18"/>
      <c r="O26" s="18"/>
      <c r="P26" s="18" t="s">
        <v>366</v>
      </c>
    </row>
    <row r="27" spans="1:16" ht="21.95" customHeight="1" x14ac:dyDescent="0.35">
      <c r="A27" s="23" t="s">
        <v>531</v>
      </c>
      <c r="B27" s="32" t="s">
        <v>18</v>
      </c>
      <c r="C27" s="33" t="s">
        <v>213</v>
      </c>
      <c r="D27" s="25" t="s">
        <v>473</v>
      </c>
      <c r="E27" s="14" t="s">
        <v>474</v>
      </c>
      <c r="F27" s="15"/>
      <c r="G27" s="16"/>
      <c r="H27" s="17" t="s">
        <v>475</v>
      </c>
      <c r="I27" s="18"/>
      <c r="J27" s="15" t="s">
        <v>476</v>
      </c>
      <c r="K27" s="18">
        <v>2</v>
      </c>
      <c r="L27" s="18"/>
      <c r="M27" s="19">
        <v>600</v>
      </c>
      <c r="N27" s="18"/>
      <c r="O27" s="18"/>
      <c r="P27" s="18" t="s">
        <v>366</v>
      </c>
    </row>
    <row r="28" spans="1:16" ht="21.95" customHeight="1" x14ac:dyDescent="0.35">
      <c r="A28" s="12" t="s">
        <v>532</v>
      </c>
      <c r="B28" s="32" t="s">
        <v>17</v>
      </c>
      <c r="C28" s="33" t="s">
        <v>183</v>
      </c>
      <c r="D28" s="22" t="s">
        <v>477</v>
      </c>
      <c r="E28" s="23" t="s">
        <v>478</v>
      </c>
      <c r="F28" s="12"/>
      <c r="G28" s="16"/>
      <c r="H28" s="17" t="s">
        <v>479</v>
      </c>
      <c r="I28" s="18"/>
      <c r="J28" s="12" t="s">
        <v>402</v>
      </c>
      <c r="K28" s="18">
        <v>2</v>
      </c>
      <c r="L28" s="18"/>
      <c r="M28" s="24">
        <f>460-150</f>
        <v>310</v>
      </c>
      <c r="N28" s="18"/>
      <c r="O28" s="18"/>
      <c r="P28" s="18" t="s">
        <v>366</v>
      </c>
    </row>
    <row r="29" spans="1:16" ht="21.95" customHeight="1" x14ac:dyDescent="0.35">
      <c r="A29" s="12" t="s">
        <v>533</v>
      </c>
      <c r="B29" s="32" t="s">
        <v>26</v>
      </c>
      <c r="C29" s="33" t="s">
        <v>169</v>
      </c>
      <c r="D29" s="25" t="s">
        <v>480</v>
      </c>
      <c r="E29" s="14" t="s">
        <v>481</v>
      </c>
      <c r="F29" s="15"/>
      <c r="G29" s="16"/>
      <c r="H29" s="17" t="s">
        <v>482</v>
      </c>
      <c r="I29" s="18"/>
      <c r="J29" s="15" t="s">
        <v>483</v>
      </c>
      <c r="K29" s="18">
        <v>2</v>
      </c>
      <c r="L29" s="18"/>
      <c r="M29" s="19">
        <v>340</v>
      </c>
      <c r="N29" s="18"/>
      <c r="O29" s="18"/>
      <c r="P29" s="18" t="s">
        <v>366</v>
      </c>
    </row>
    <row r="30" spans="1:16" ht="21.95" customHeight="1" x14ac:dyDescent="0.35">
      <c r="A30" s="12" t="s">
        <v>534</v>
      </c>
      <c r="B30" s="32" t="s">
        <v>27</v>
      </c>
      <c r="C30" s="33" t="s">
        <v>27</v>
      </c>
      <c r="D30" s="22" t="s">
        <v>484</v>
      </c>
      <c r="E30" s="23" t="s">
        <v>485</v>
      </c>
      <c r="F30" s="12"/>
      <c r="G30" s="16"/>
      <c r="H30" s="17" t="s">
        <v>486</v>
      </c>
      <c r="I30" s="18"/>
      <c r="J30" s="23" t="s">
        <v>376</v>
      </c>
      <c r="K30" s="18">
        <v>2</v>
      </c>
      <c r="L30" s="18"/>
      <c r="M30" s="24">
        <v>310</v>
      </c>
      <c r="N30" s="18"/>
      <c r="O30" s="18"/>
      <c r="P30" s="18" t="s">
        <v>366</v>
      </c>
    </row>
    <row r="31" spans="1:16" ht="21.95" customHeight="1" x14ac:dyDescent="0.35">
      <c r="A31" s="12" t="s">
        <v>535</v>
      </c>
      <c r="B31" s="32" t="s">
        <v>196</v>
      </c>
      <c r="C31" s="33" t="s">
        <v>315</v>
      </c>
      <c r="D31" s="22" t="s">
        <v>487</v>
      </c>
      <c r="E31" s="23" t="s">
        <v>488</v>
      </c>
      <c r="F31" s="12" t="s">
        <v>489</v>
      </c>
      <c r="G31" s="16"/>
      <c r="H31" s="17" t="s">
        <v>490</v>
      </c>
      <c r="I31" s="18"/>
      <c r="J31" s="12" t="s">
        <v>491</v>
      </c>
      <c r="K31" s="18">
        <v>2</v>
      </c>
      <c r="L31" s="18"/>
      <c r="M31" s="24">
        <v>310</v>
      </c>
      <c r="N31" s="18"/>
      <c r="O31" s="18"/>
      <c r="P31" s="18" t="s">
        <v>366</v>
      </c>
    </row>
    <row r="32" spans="1:16" ht="21.95" customHeight="1" x14ac:dyDescent="0.35">
      <c r="A32" s="12" t="s">
        <v>536</v>
      </c>
      <c r="B32" s="32" t="s">
        <v>18</v>
      </c>
      <c r="C32" s="33" t="s">
        <v>219</v>
      </c>
      <c r="D32" s="25" t="s">
        <v>492</v>
      </c>
      <c r="E32" s="14" t="s">
        <v>493</v>
      </c>
      <c r="F32" s="15" t="s">
        <v>494</v>
      </c>
      <c r="G32" s="16"/>
      <c r="H32" s="17" t="s">
        <v>495</v>
      </c>
      <c r="I32" s="18"/>
      <c r="J32" s="15" t="s">
        <v>491</v>
      </c>
      <c r="K32" s="18">
        <v>2</v>
      </c>
      <c r="L32" s="18"/>
      <c r="M32" s="19">
        <v>275</v>
      </c>
      <c r="N32" s="18"/>
      <c r="O32" s="18"/>
      <c r="P32" s="18" t="s">
        <v>366</v>
      </c>
    </row>
    <row r="33" spans="1:16" ht="21.95" customHeight="1" x14ac:dyDescent="0.4">
      <c r="A33" s="12" t="s">
        <v>537</v>
      </c>
      <c r="B33" s="1" t="s">
        <v>343</v>
      </c>
      <c r="C33" s="3" t="s">
        <v>49</v>
      </c>
      <c r="D33" s="22" t="s">
        <v>496</v>
      </c>
      <c r="E33" s="23" t="s">
        <v>497</v>
      </c>
      <c r="F33" s="12"/>
      <c r="G33" s="16"/>
      <c r="H33" s="17" t="s">
        <v>498</v>
      </c>
      <c r="I33" s="18"/>
      <c r="J33" s="12" t="s">
        <v>456</v>
      </c>
      <c r="K33" s="18">
        <v>2</v>
      </c>
      <c r="L33" s="18"/>
      <c r="M33" s="24">
        <f>230+115+60+50</f>
        <v>455</v>
      </c>
      <c r="N33" s="18"/>
      <c r="O33" s="18"/>
      <c r="P33" s="18" t="s">
        <v>366</v>
      </c>
    </row>
    <row r="34" spans="1:16" ht="21.95" customHeight="1" x14ac:dyDescent="0.4">
      <c r="A34" s="12" t="s">
        <v>538</v>
      </c>
      <c r="B34" s="32" t="s">
        <v>25</v>
      </c>
      <c r="C34" s="3" t="s">
        <v>77</v>
      </c>
      <c r="D34" s="25" t="s">
        <v>499</v>
      </c>
      <c r="E34" s="14" t="s">
        <v>500</v>
      </c>
      <c r="F34" s="15"/>
      <c r="G34" s="18"/>
      <c r="H34" s="17" t="s">
        <v>501</v>
      </c>
      <c r="I34" s="18"/>
      <c r="J34" s="15" t="s">
        <v>464</v>
      </c>
      <c r="K34" s="18">
        <v>2</v>
      </c>
      <c r="L34" s="18"/>
      <c r="M34" s="19">
        <v>310</v>
      </c>
      <c r="N34" s="18"/>
      <c r="O34" s="18"/>
      <c r="P34" s="18" t="s">
        <v>366</v>
      </c>
    </row>
    <row r="35" spans="1:16" ht="21.95" customHeight="1" x14ac:dyDescent="0.35">
      <c r="A35" s="12" t="s">
        <v>539</v>
      </c>
      <c r="B35" s="32" t="s">
        <v>17</v>
      </c>
      <c r="C35" s="33" t="s">
        <v>350</v>
      </c>
      <c r="D35" s="22" t="s">
        <v>502</v>
      </c>
      <c r="E35" s="23" t="s">
        <v>503</v>
      </c>
      <c r="F35" s="12"/>
      <c r="G35" s="16"/>
      <c r="H35" s="17" t="s">
        <v>504</v>
      </c>
      <c r="I35" s="18"/>
      <c r="J35" s="12" t="s">
        <v>505</v>
      </c>
      <c r="K35" s="18">
        <v>2</v>
      </c>
      <c r="L35" s="18"/>
      <c r="M35" s="24">
        <v>325</v>
      </c>
      <c r="N35" s="18"/>
      <c r="O35" s="18"/>
      <c r="P35" s="18" t="s">
        <v>366</v>
      </c>
    </row>
  </sheetData>
  <sheetProtection insertRows="0"/>
  <autoFilter ref="A1:Q35" xr:uid="{00000000-0001-0000-0000-000000000000}"/>
  <dataConsolidate link="1"/>
  <phoneticPr fontId="1" type="noConversion"/>
  <dataValidations count="2">
    <dataValidation type="textLength" operator="equal" allowBlank="1" showInputMessage="1" showErrorMessage="1" error="يجب ان يكون رقم الهاتف بصيغة _x000a_01xxxxxxxxx" sqref="E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2 C14:C35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35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B14:B35 B2:B12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K1" zoomScale="70" zoomScaleNormal="70" workbookViewId="0">
      <selection activeCell="P8" sqref="P8"/>
    </sheetView>
  </sheetViews>
  <sheetFormatPr defaultColWidth="12.42578125" defaultRowHeight="24" customHeight="1" x14ac:dyDescent="0.4"/>
  <cols>
    <col min="1" max="1" width="12.42578125" style="2"/>
    <col min="2" max="2" width="24.42578125" style="2" bestFit="1" customWidth="1"/>
    <col min="3" max="3" width="21.140625" style="2" bestFit="1" customWidth="1"/>
    <col min="4" max="4" width="22.42578125" style="2" bestFit="1" customWidth="1"/>
    <col min="5" max="5" width="22.140625" style="2" bestFit="1" customWidth="1"/>
    <col min="6" max="6" width="21" style="2" bestFit="1" customWidth="1"/>
    <col min="7" max="7" width="30.140625" style="2" bestFit="1" customWidth="1"/>
    <col min="8" max="8" width="20.5703125" style="2" bestFit="1" customWidth="1"/>
    <col min="9" max="9" width="23.42578125" style="2" bestFit="1" customWidth="1"/>
    <col min="10" max="10" width="25.42578125" style="2" bestFit="1" customWidth="1"/>
    <col min="11" max="11" width="18.7109375" style="2" bestFit="1" customWidth="1"/>
    <col min="12" max="12" width="27.42578125" style="2" bestFit="1" customWidth="1"/>
    <col min="13" max="13" width="20" style="2" bestFit="1" customWidth="1"/>
    <col min="14" max="14" width="22" style="2" bestFit="1" customWidth="1"/>
    <col min="15" max="15" width="17.42578125" style="2" bestFit="1" customWidth="1"/>
    <col min="16" max="16" width="18.28515625" style="2" bestFit="1" customWidth="1"/>
    <col min="17" max="17" width="22" style="2" bestFit="1" customWidth="1"/>
    <col min="18" max="18" width="16.85546875" style="2" bestFit="1" customWidth="1"/>
    <col min="19" max="19" width="20.28515625" style="2" bestFit="1" customWidth="1"/>
    <col min="20" max="20" width="26.28515625" style="2" bestFit="1" customWidth="1"/>
    <col min="21" max="21" width="20.28515625" style="2" bestFit="1" customWidth="1"/>
    <col min="22" max="22" width="20.5703125" style="2" bestFit="1" customWidth="1"/>
    <col min="23" max="23" width="15" style="2" bestFit="1" customWidth="1"/>
    <col min="24" max="24" width="17.140625" style="2" bestFit="1" customWidth="1"/>
    <col min="25" max="25" width="17.42578125" style="2" bestFit="1" customWidth="1"/>
    <col min="26" max="26" width="22" style="2" bestFit="1" customWidth="1"/>
    <col min="27" max="27" width="12.42578125" style="2"/>
    <col min="28" max="28" width="35" style="2" bestFit="1" customWidth="1"/>
    <col min="29" max="16384" width="12.42578125" style="2"/>
  </cols>
  <sheetData>
    <row r="1" spans="2:28" ht="24" customHeight="1" x14ac:dyDescent="0.4">
      <c r="B1" s="1" t="s">
        <v>17</v>
      </c>
      <c r="C1" s="1" t="s">
        <v>18</v>
      </c>
      <c r="D1" s="1" t="s">
        <v>19</v>
      </c>
      <c r="E1" s="1" t="s">
        <v>33</v>
      </c>
      <c r="F1" s="1" t="s">
        <v>31</v>
      </c>
      <c r="G1" s="1" t="s">
        <v>36</v>
      </c>
      <c r="H1" s="1" t="s">
        <v>341</v>
      </c>
      <c r="I1" s="1" t="s">
        <v>20</v>
      </c>
      <c r="J1" s="1" t="s">
        <v>22</v>
      </c>
      <c r="K1" s="1" t="s">
        <v>29</v>
      </c>
      <c r="L1" s="1" t="s">
        <v>26</v>
      </c>
      <c r="M1" s="1" t="s">
        <v>28</v>
      </c>
      <c r="N1" s="1" t="s">
        <v>30</v>
      </c>
      <c r="O1" s="1" t="s">
        <v>196</v>
      </c>
      <c r="P1" s="1" t="s">
        <v>25</v>
      </c>
      <c r="Q1" s="1" t="s">
        <v>342</v>
      </c>
      <c r="R1" s="1" t="s">
        <v>27</v>
      </c>
      <c r="S1" s="1" t="s">
        <v>24</v>
      </c>
      <c r="T1" s="1" t="s">
        <v>344</v>
      </c>
      <c r="U1" s="1" t="s">
        <v>223</v>
      </c>
      <c r="V1" s="1" t="s">
        <v>37</v>
      </c>
      <c r="W1" s="1" t="s">
        <v>23</v>
      </c>
      <c r="X1" s="1" t="s">
        <v>34</v>
      </c>
      <c r="Y1" s="1" t="s">
        <v>343</v>
      </c>
      <c r="Z1" s="1" t="s">
        <v>35</v>
      </c>
      <c r="AB1" s="2" t="s">
        <v>10</v>
      </c>
    </row>
    <row r="3" spans="2:28" ht="24" customHeight="1" x14ac:dyDescent="0.4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s="4" t="s">
        <v>366</v>
      </c>
    </row>
    <row r="4" spans="2:28" ht="24" customHeight="1" x14ac:dyDescent="0.4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s="4" t="s">
        <v>367</v>
      </c>
    </row>
    <row r="5" spans="2:28" ht="24" customHeight="1" x14ac:dyDescent="0.4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s="4" t="s">
        <v>368</v>
      </c>
    </row>
    <row r="6" spans="2:28" ht="24" customHeight="1" x14ac:dyDescent="0.4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s="4" t="s">
        <v>369</v>
      </c>
    </row>
    <row r="7" spans="2:28" ht="24" customHeight="1" x14ac:dyDescent="0.4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s="4" t="s">
        <v>370</v>
      </c>
    </row>
    <row r="8" spans="2:28" ht="24" customHeight="1" x14ac:dyDescent="0.4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s="4" t="s">
        <v>371</v>
      </c>
    </row>
    <row r="9" spans="2:28" ht="24" customHeight="1" x14ac:dyDescent="0.4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24" customHeight="1" x14ac:dyDescent="0.4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24" customHeight="1" x14ac:dyDescent="0.4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 s="4"/>
    </row>
    <row r="12" spans="2:28" ht="24" customHeight="1" x14ac:dyDescent="0.4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24" customHeight="1" x14ac:dyDescent="0.4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24" customHeight="1" x14ac:dyDescent="0.4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24" customHeight="1" x14ac:dyDescent="0.4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24" customHeight="1" x14ac:dyDescent="0.4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24" customHeight="1" x14ac:dyDescent="0.4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24" customHeight="1" x14ac:dyDescent="0.4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24" customHeight="1" x14ac:dyDescent="0.4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24" customHeight="1" x14ac:dyDescent="0.4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24" customHeight="1" x14ac:dyDescent="0.4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24" customHeight="1" x14ac:dyDescent="0.4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24" customHeight="1" x14ac:dyDescent="0.4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24" customHeight="1" x14ac:dyDescent="0.4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24" customHeight="1" x14ac:dyDescent="0.4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24" customHeight="1" x14ac:dyDescent="0.4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24" customHeight="1" x14ac:dyDescent="0.4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24" customHeight="1" x14ac:dyDescent="0.4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24" customHeight="1" x14ac:dyDescent="0.4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24" customHeight="1" x14ac:dyDescent="0.4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24" customHeight="1" x14ac:dyDescent="0.4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24" customHeight="1" x14ac:dyDescent="0.4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24" customHeight="1" x14ac:dyDescent="0.4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24" customHeight="1" x14ac:dyDescent="0.4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24" customHeight="1" x14ac:dyDescent="0.4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24" customHeight="1" x14ac:dyDescent="0.4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24" customHeight="1" x14ac:dyDescent="0.4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24" customHeight="1" x14ac:dyDescent="0.4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24" customHeight="1" x14ac:dyDescent="0.4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24" customHeight="1" x14ac:dyDescent="0.4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24" customHeight="1" x14ac:dyDescent="0.4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24" customHeight="1" x14ac:dyDescent="0.4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24" customHeight="1" x14ac:dyDescent="0.4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24" customHeight="1" x14ac:dyDescent="0.4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24" customHeight="1" x14ac:dyDescent="0.4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24" customHeight="1" x14ac:dyDescent="0.4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24" customHeight="1" x14ac:dyDescent="0.4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24" customHeight="1" x14ac:dyDescent="0.4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24" customHeight="1" x14ac:dyDescent="0.4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24" customHeight="1" x14ac:dyDescent="0.4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24" customHeight="1" x14ac:dyDescent="0.4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24" customHeight="1" x14ac:dyDescent="0.4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24" customHeight="1" x14ac:dyDescent="0.4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24" customHeight="1" x14ac:dyDescent="0.4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24" customHeight="1" x14ac:dyDescent="0.4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24" customHeight="1" x14ac:dyDescent="0.4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24" customHeight="1" x14ac:dyDescent="0.4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24" customHeight="1" x14ac:dyDescent="0.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24" customHeight="1" x14ac:dyDescent="0.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24" customHeight="1" x14ac:dyDescent="0.4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24" customHeight="1" x14ac:dyDescent="0.4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24" customHeight="1" x14ac:dyDescent="0.4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24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24" customHeight="1" x14ac:dyDescent="0.4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24" customHeight="1" x14ac:dyDescent="0.4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24" customHeight="1" x14ac:dyDescent="0.4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24" customHeight="1" x14ac:dyDescent="0.4">
      <c r="D90" s="6"/>
    </row>
    <row r="101" spans="4:4" ht="24" customHeight="1" x14ac:dyDescent="0.4">
      <c r="D101" s="6"/>
    </row>
    <row r="110" spans="4:4" ht="24" customHeight="1" x14ac:dyDescent="0.4">
      <c r="D110" s="6"/>
    </row>
    <row r="121" spans="4:4" ht="24" customHeight="1" x14ac:dyDescent="0.4">
      <c r="D121" s="6"/>
    </row>
    <row r="129" spans="4:4" ht="24" customHeight="1" x14ac:dyDescent="0.4">
      <c r="D129" s="6"/>
    </row>
    <row r="146" spans="4:4" ht="24" customHeight="1" x14ac:dyDescent="0.4">
      <c r="D146" s="6"/>
    </row>
    <row r="166" spans="4:4" ht="24" customHeight="1" x14ac:dyDescent="0.4">
      <c r="D166" s="6"/>
    </row>
    <row r="173" spans="4:4" ht="24" customHeight="1" x14ac:dyDescent="0.4">
      <c r="D173" s="6"/>
    </row>
    <row r="192" spans="4:4" ht="24" customHeight="1" x14ac:dyDescent="0.4">
      <c r="D192" s="6"/>
    </row>
    <row r="202" spans="4:4" ht="24" customHeight="1" x14ac:dyDescent="0.4">
      <c r="D202" s="6"/>
    </row>
    <row r="210" spans="4:4" ht="24" customHeight="1" x14ac:dyDescent="0.4">
      <c r="D210" s="6"/>
    </row>
    <row r="222" spans="4:4" ht="24" customHeight="1" x14ac:dyDescent="0.4">
      <c r="D222" s="6"/>
    </row>
    <row r="234" spans="4:4" ht="24" customHeight="1" x14ac:dyDescent="0.4">
      <c r="D234" s="6"/>
    </row>
    <row r="240" spans="4:4" ht="24" customHeight="1" x14ac:dyDescent="0.4">
      <c r="D240" s="6"/>
    </row>
    <row r="252" spans="4:4" ht="24" customHeight="1" x14ac:dyDescent="0.4">
      <c r="D252" s="6"/>
    </row>
    <row r="266" spans="4:4" ht="24" customHeight="1" x14ac:dyDescent="0.4">
      <c r="D266" s="6"/>
    </row>
    <row r="276" spans="4:4" ht="24" customHeight="1" x14ac:dyDescent="0.4">
      <c r="D276" s="6"/>
    </row>
    <row r="285" spans="4:4" ht="24" customHeight="1" x14ac:dyDescent="0.4">
      <c r="D285" s="6"/>
    </row>
    <row r="297" spans="4:4" ht="24" customHeight="1" x14ac:dyDescent="0.4">
      <c r="D297" s="6"/>
    </row>
    <row r="310" spans="4:4" ht="24" customHeight="1" x14ac:dyDescent="0.4">
      <c r="D310" s="6"/>
    </row>
    <row r="322" spans="4:4" ht="24" customHeight="1" x14ac:dyDescent="0.4">
      <c r="D322" s="6"/>
    </row>
    <row r="334" spans="4:4" ht="24" customHeight="1" x14ac:dyDescent="0.4">
      <c r="D334" s="6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2024-10-17T19:44:30Z</dcterms:modified>
</cp:coreProperties>
</file>