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B377D6B9-E387-45CA-81D6-C37DADC634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Sheet1!$A$1:$Q$36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1" l="1"/>
  <c r="M28" i="1"/>
  <c r="M27" i="1"/>
  <c r="M22" i="1"/>
  <c r="M15" i="1"/>
  <c r="M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<sst xmlns="http://schemas.openxmlformats.org/spreadsheetml/2006/main" count="706" uniqueCount="557">
  <si>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</si>
  <si>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</si>
  <si>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</si>
  <si>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</si>
  <si>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</si>
  <si>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</si>
  <si>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</si>
  <si>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</si>
  <si>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</si>
  <si>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</si>
  <si>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</si>
  <si>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</si>
  <si>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</si>
  <si>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</si>
  <si>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</si>
  <si>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</si>
  <si>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</si>
  <si>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</si>
  <si>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</si>
  <si>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</si>
  <si>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</si>
  <si>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</si>
  <si>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</si>
  <si>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</si>
  <si>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</si>
  <si>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</si>
  <si>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</si>
  <si>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</si>
  <si>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</si>
  <si>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</si>
  <si>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</si>
  <si>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</si>
  <si>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</si>
  <si>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</si>
  <si>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</si>
  <si>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</si>
  <si>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</si>
  <si>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</si>
  <si>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</si>
  <si>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</si>
  <si>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</si>
  <si>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</si>
  <si>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</si>
  <si>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</si>
  <si>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</si>
  <si>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</si>
  <si>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</si>
  <si>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</si>
  <si>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</si>
  <si>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</si>
  <si>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</si>
  <si>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</si>
  <si>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</si>
  <si>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</si>
  <si>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</si>
  <si>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</si>
  <si>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</si>
  <si>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</si>
  <si>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</si>
  <si>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</si>
  <si>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</si>
  <si>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</si>
  <si>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</si>
  <si>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</si>
  <si>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</si>
  <si>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</si>
  <si>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</si>
  <si>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</si>
  <si>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</si>
  <si>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</si>
  <si>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</si>
  <si>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</si>
  <si>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</si>
  <si>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</si>
  <si>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</si>
  <si>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</si>
  <si>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</si>
  <si>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</si>
  <si>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</si>
  <si>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</si>
  <si>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</si>
  <si>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</si>
  <si>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</si>
  <si>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</si>
  <si>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</si>
  <si>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</si>
  <si>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</si>
  <si>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</si>
  <si>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</si>
  <si>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</si>
  <si>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</si>
  <si>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</si>
  <si>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</si>
  <si>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</si>
  <si>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</si>
  <si>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</si>
  <si>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</si>
  <si>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</si>
  <si>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</si>
  <si>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</si>
  <si>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</si>
  <si>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</si>
  <si>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</si>
  <si>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</si>
  <si>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</si>
  <si>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</si>
  <si>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</si>
  <si>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</si>
  <si>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</si>
  <si>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</si>
  <si>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</si>
  <si>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</si>
  <si>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</si>
  <si>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</si>
  <si>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</si>
  <si>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</si>
  <si>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</si>
  <si>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</si>
  <si>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</si>
  <si>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</si>
  <si>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</si>
  <si>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</si>
  <si>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</si>
  <si>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</si>
  <si>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</si>
  <si>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</si>
  <si>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</si>
  <si>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</si>
  <si>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</si>
  <si>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</si>
  <si>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</si>
  <si>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</si>
  <si>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</si>
  <si>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</si>
  <si>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</si>
  <si>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</si>
  <si>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</si>
  <si>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</si>
  <si>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</si>
  <si>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</si>
  <si>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</si>
  <si>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</si>
  <si>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</si>
  <si>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</si>
  <si>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</si>
  <si>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</si>
  <si>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</si>
  <si>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</si>
  <si>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</si>
  <si>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</si>
  <si>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</si>
  <si>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</si>
  <si>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</si>
  <si>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</si>
  <si>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</si>
  <si>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</si>
  <si>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</si>
  <si>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</si>
  <si>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</si>
  <si>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</si>
  <si>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</si>
  <si>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</si>
  <si>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</si>
  <si>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</si>
  <si>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</si>
  <si>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</si>
  <si>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</si>
  <si>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</si>
  <si>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</si>
  <si>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</si>
  <si>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</si>
  <si>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</si>
  <si>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</si>
  <si>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</si>
  <si>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</si>
  <si>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</si>
  <si>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</si>
  <si>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</si>
  <si>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</si>
  <si>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</si>
  <si>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</si>
  <si>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</si>
  <si>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</si>
  <si>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</si>
  <si>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</si>
  <si>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</si>
  <si>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</si>
  <si>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</si>
  <si>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</si>
  <si>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</si>
  <si>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</si>
  <si>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</si>
  <si>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</si>
  <si>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</si>
  <si>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</si>
  <si>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</si>
  <si>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</si>
  <si>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</si>
  <si>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</si>
  <si>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</si>
  <si>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</si>
  <si>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</si>
  <si>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</si>
  <si>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</si>
  <si>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</si>
  <si>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</si>
  <si>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</si>
  <si>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</si>
  <si>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</si>
  <si>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</si>
  <si>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</si>
  <si>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</si>
  <si>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</si>
  <si>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</si>
  <si>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</si>
  <si>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</si>
  <si>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</si>
  <si>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</si>
  <si>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</si>
  <si>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</si>
  <si>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</si>
  <si>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</si>
  <si>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</si>
  <si>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</si>
  <si>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</si>
  <si>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</si>
  <si>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</si>
  <si>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</si>
  <si>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</si>
  <si>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</si>
  <si>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</si>
  <si>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</si>
  <si>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</si>
  <si>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</si>
  <si>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</si>
  <si>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</si>
  <si>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</si>
  <si>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</si>
  <si>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</si>
  <si>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</si>
  <si>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</si>
  <si>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</si>
  <si>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</si>
  <si>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</si>
  <si>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</si>
  <si>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</si>
  <si>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</si>
  <si>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</si>
  <si>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</si>
  <si>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</si>
  <si>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</si>
  <si>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</si>
  <si>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</si>
  <si>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</si>
  <si>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</si>
  <si>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</si>
  <si>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</si>
  <si>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</si>
  <si>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</si>
  <si>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</si>
  <si>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</si>
  <si>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</si>
  <si>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</si>
  <si>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</si>
  <si>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</si>
  <si>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</si>
  <si>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</si>
  <si>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</si>
  <si>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</si>
  <si>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</si>
  <si>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</si>
  <si>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</si>
  <si>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</si>
  <si>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</si>
  <si>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</si>
  <si>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</si>
  <si>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</si>
  <si>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</si>
  <si>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</si>
  <si>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</si>
  <si>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</si>
  <si>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</si>
  <si>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</si>
  <si>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</si>
  <si>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</si>
  <si>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</si>
  <si>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</si>
  <si>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</si>
  <si>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</si>
  <si>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</si>
  <si>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</si>
  <si>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</si>
  <si>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</si>
  <si>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</si>
  <si>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</si>
  <si>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</si>
  <si>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</si>
  <si>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</si>
  <si>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</si>
  <si>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</si>
  <si>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</si>
  <si>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</si>
  <si>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</si>
  <si>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</si>
  <si>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</si>
  <si>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</si>
  <si>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</si>
  <si>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</si>
  <si>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</si>
  <si>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</si>
  <si>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</si>
  <si>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</si>
  <si>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</si>
  <si>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</si>
  <si>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</si>
  <si>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</si>
  <si>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</si>
  <si>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</si>
  <si>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</si>
  <si>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</si>
  <si>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</si>
  <si>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</si>
  <si>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</si>
  <si>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</si>
  <si>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</si>
  <si>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</si>
  <si>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</si>
  <si>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</si>
  <si>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</si>
  <si>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</si>
  <si>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</si>
  <si>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</si>
  <si>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</si>
  <si>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</si>
  <si>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</si>
  <si>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</si>
  <si>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</si>
  <si>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</si>
  <si>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</si>
  <si>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</si>
  <si>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</si>
  <si>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</si>
  <si>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</si>
  <si>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</si>
  <si>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</si>
  <si>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</si>
  <si>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</si>
  <si>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</si>
  <si>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</si>
  <si>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</si>
  <si>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</si>
  <si>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</si>
  <si>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</si>
  <si>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</si>
  <si>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</si>
  <si>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</si>
  <si>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</si>
  <si>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</si>
  <si>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</si>
  <si>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</si>
  <si>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</si>
  <si>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</si>
  <si>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</si>
  <si>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</si>
  <si>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</si>
  <si>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</si>
  <si>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</si>
  <si>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</si>
  <si>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</si>
  <si>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</si>
  <si>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</si>
  <si>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</si>
  <si>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</si>
  <si>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زياد خير الله </t>
  </si>
  <si>
    <t xml:space="preserve">محافظة الدقهلية مدينه ميت غمر اول شارع بورسعيد </t>
  </si>
  <si>
    <t>01204639819</t>
  </si>
  <si>
    <t>01156091302</t>
  </si>
  <si>
    <t>DE17/1</t>
  </si>
  <si>
    <t>انسيال رجالي طباعه عيون</t>
  </si>
  <si>
    <t>يمني تحمد عبد الرازق</t>
  </si>
  <si>
    <t xml:space="preserve"> شارع ٢٣ متفرع من شارع ٤٥ قبلي (الاسكندريه) عماره ٣٧ الدور التاني شمال السلم </t>
  </si>
  <si>
    <t>01220162605</t>
  </si>
  <si>
    <t>01274793531</t>
  </si>
  <si>
    <t>DE17/2</t>
  </si>
  <si>
    <t xml:space="preserve">انسيال حرف G </t>
  </si>
  <si>
    <t xml:space="preserve">محمود احمد </t>
  </si>
  <si>
    <t>ميامي شارع ٥٦ متفرع من العيسوي في اتجاه جمال عبد الناصر محل صالون قصر الشباب اسفل ٣٨ برج اللوتس الإسكندرية</t>
  </si>
  <si>
    <t>01009677206</t>
  </si>
  <si>
    <t>DE17/3</t>
  </si>
  <si>
    <t xml:space="preserve">ماسك مصحف دهبي </t>
  </si>
  <si>
    <t xml:space="preserve">ولاء محمد </t>
  </si>
  <si>
    <t>القاهره - المطريه  الدور الرابع .. الزيتون الغربيه ١٨ شارع خليل رضوان امام صيدلية السلام</t>
  </si>
  <si>
    <t>01022624685</t>
  </si>
  <si>
    <t>DE17/5</t>
  </si>
  <si>
    <t xml:space="preserve">بروش </t>
  </si>
  <si>
    <t>أحمد حسن</t>
  </si>
  <si>
    <t xml:space="preserve"> ١٠ش بور سعيد بجوار مكتب بريد قها وصيدلية دكتور عصام معوض قها-القليوبية</t>
  </si>
  <si>
    <t>01003397669</t>
  </si>
  <si>
    <t>DE17/6</t>
  </si>
  <si>
    <t>ماسك مصحف دهبي  و فضى</t>
  </si>
  <si>
    <t xml:space="preserve">نجوي علي </t>
  </si>
  <si>
    <t>محافظه القاهره  شبرا مصر. شارع جمال سويلم. عماره 2.الدور2.شقه رقم 7</t>
  </si>
  <si>
    <t xml:space="preserve">01202709174 </t>
  </si>
  <si>
    <t>01227422996</t>
  </si>
  <si>
    <t>DE17/7</t>
  </si>
  <si>
    <t xml:space="preserve">ميداليه مهنه مطلي فضه </t>
  </si>
  <si>
    <t xml:space="preserve">نوره احمد </t>
  </si>
  <si>
    <t xml:space="preserve">الجيزه -شارع فيصل ١٥٦ الكوم الاخضر - برج  الفرقان د الدور الخامس الشقه ١٧ </t>
  </si>
  <si>
    <t>‪01102808204‬</t>
  </si>
  <si>
    <t>DE17/8</t>
  </si>
  <si>
    <t xml:space="preserve">بروش مطلي فضه </t>
  </si>
  <si>
    <t>احمد ابراهيم فوزي</t>
  </si>
  <si>
    <t>(العبور -محليه ١٢ -شارع ٥١ -عماره ٢٥٠ب -شقه رقم ٢٠ الدور التالت)</t>
  </si>
  <si>
    <t>01156590484</t>
  </si>
  <si>
    <t>010020016936</t>
  </si>
  <si>
    <t>DE17/9</t>
  </si>
  <si>
    <t>2سلسله ثري دي</t>
  </si>
  <si>
    <t xml:space="preserve">محمد ايمن </t>
  </si>
  <si>
    <t xml:space="preserve"> ٢ب الجبرتي - منشية البكري - الخليفة المامون - مصر الجديدة - القاهرة - الدور التاني - شقة ٦</t>
  </si>
  <si>
    <t>01025712171</t>
  </si>
  <si>
    <t>DE17/10</t>
  </si>
  <si>
    <t xml:space="preserve">سلسله + ماسك مصحف دهبي </t>
  </si>
  <si>
    <t>/عبدالله احمد حماد</t>
  </si>
  <si>
    <t>كوم النور /ميت غمر/دقهليه</t>
  </si>
  <si>
    <t>01227089048</t>
  </si>
  <si>
    <t>DE17/11</t>
  </si>
  <si>
    <t>انسيال حريمي طباعه عيون</t>
  </si>
  <si>
    <t>طارق نشأت</t>
  </si>
  <si>
    <t xml:space="preserve"> ٩٤ابراج الشرطه الاوتوستراد المعادي</t>
  </si>
  <si>
    <t>01006063618</t>
  </si>
  <si>
    <t>DE17/12</t>
  </si>
  <si>
    <t xml:space="preserve">ملك أحمد </t>
  </si>
  <si>
    <t xml:space="preserve"> الهضبة الوسطي شارع محمد محمود قطعه ٧٤٦٦ الدور الثالث شقه ٨</t>
  </si>
  <si>
    <t>01119028902</t>
  </si>
  <si>
    <t>DE17/13</t>
  </si>
  <si>
    <t xml:space="preserve">سلسله قلب جواه جوة و جمله </t>
  </si>
  <si>
    <t>ياسمين رفعت</t>
  </si>
  <si>
    <t>محافظه الجيزه 19شارع الاسراء طريق البراجيل بجوار البنك الاهلي</t>
  </si>
  <si>
    <t>01128277179</t>
  </si>
  <si>
    <t>DE17/14</t>
  </si>
  <si>
    <t>محمد الخطيب</t>
  </si>
  <si>
    <t>اسيوط -القوصيه -امام النصر الرياضي</t>
  </si>
  <si>
    <t>01010467892</t>
  </si>
  <si>
    <t>01152067059</t>
  </si>
  <si>
    <t>DE17/15</t>
  </si>
  <si>
    <t>قلم  + سلسله اسم مطلي بالذهب</t>
  </si>
  <si>
    <t xml:space="preserve">ايه حسن </t>
  </si>
  <si>
    <t>حدايق اكتوبر اول شارع الكواتش  القاهره</t>
  </si>
  <si>
    <t>01126236196</t>
  </si>
  <si>
    <t>01141073963</t>
  </si>
  <si>
    <t>DE17/16</t>
  </si>
  <si>
    <t>انسيال عين طباعه رجالي</t>
  </si>
  <si>
    <t>يوسف محمد كمال</t>
  </si>
  <si>
    <t>السويس  في السلام 2 شارع إبراهيم نافع</t>
  </si>
  <si>
    <t>01025528834</t>
  </si>
  <si>
    <t>DE17/17</t>
  </si>
  <si>
    <t xml:space="preserve">سلسله فلسطين مطلي فضه </t>
  </si>
  <si>
    <t>مصطفى رمضان عبد العزيز</t>
  </si>
  <si>
    <t>الفيوم شارع السنترال امام فرع اورانج داخل محل ابورحاب للأدوات الكهربائية</t>
  </si>
  <si>
    <t>01201190909</t>
  </si>
  <si>
    <t>01022260056</t>
  </si>
  <si>
    <t>DE17/18</t>
  </si>
  <si>
    <t>محمد الهواري</t>
  </si>
  <si>
    <t>مدينه نصر مكرم عبيد 4ش عبدلله بن الطاهر</t>
  </si>
  <si>
    <t>01227700960</t>
  </si>
  <si>
    <t>DE17/19</t>
  </si>
  <si>
    <t xml:space="preserve">سعيد محمد رجب </t>
  </si>
  <si>
    <t xml:space="preserve">الاسماعيليه - ابوعطوة - عماير الاسكان الاجتماعي - عماره 1 -شقه 17 </t>
  </si>
  <si>
    <t>01285768274</t>
  </si>
  <si>
    <t>01093882033</t>
  </si>
  <si>
    <t>DE17/20</t>
  </si>
  <si>
    <t xml:space="preserve">سلسله قلب فضه </t>
  </si>
  <si>
    <t xml:space="preserve">روڤانا العشري </t>
  </si>
  <si>
    <t>الاسكندريه برج العرب بجوار مسجد عبد الرحمن بن عوف ، أمام مدرسة الشهيد مهيد</t>
  </si>
  <si>
    <t>01065462842</t>
  </si>
  <si>
    <t>DE17/21</t>
  </si>
  <si>
    <t xml:space="preserve">سلسله شجره </t>
  </si>
  <si>
    <t xml:space="preserve">هشام حمزه </t>
  </si>
  <si>
    <t xml:space="preserve"> ١٨٧غرب ارابيلا التجمع الخامس الدور الاول شقه ٣ القاهره</t>
  </si>
  <si>
    <t>01288866660</t>
  </si>
  <si>
    <t>DE17/22</t>
  </si>
  <si>
    <t>4ماسك مصحف + 2سلسله اسم +بريسلت جلد</t>
  </si>
  <si>
    <t>سلمي عصام</t>
  </si>
  <si>
    <t xml:space="preserve">اسكندرية 32 محمد صفوت كفر عبده </t>
  </si>
  <si>
    <t>01144416612</t>
  </si>
  <si>
    <t>DE17/23</t>
  </si>
  <si>
    <t>قلم</t>
  </si>
  <si>
    <t xml:space="preserve">عمران طلال </t>
  </si>
  <si>
    <t xml:space="preserve">محافظه الشرقيه  فاقوس عند مركز الشرطه  في وش سوبر طيبه  البيت فوق صيدليه دكتور السيد رزيق </t>
  </si>
  <si>
    <t>01018818095</t>
  </si>
  <si>
    <t>DE17/24</t>
  </si>
  <si>
    <t>بروش مطلى فضه</t>
  </si>
  <si>
    <t xml:space="preserve">ايمان على </t>
  </si>
  <si>
    <t>العبور الحى التاسع شارع ام كلثوم فيلا 4 بلوك 51</t>
  </si>
  <si>
    <t>01017794133</t>
  </si>
  <si>
    <t>DE17/25</t>
  </si>
  <si>
    <t xml:space="preserve">Dina el shayeb </t>
  </si>
  <si>
    <t xml:space="preserve"> ٣٠٢ شارع ال٩٠ الشمالي البنفسج عمارات التجمع الاول الدور الاول الشقة العلي الشمال</t>
  </si>
  <si>
    <t>01222999212</t>
  </si>
  <si>
    <t>DE17/26</t>
  </si>
  <si>
    <t xml:space="preserve">2ماسك مصحف دهبي </t>
  </si>
  <si>
    <t xml:space="preserve"> فاطمة مجدي</t>
  </si>
  <si>
    <t>جمعية احمد عرابي العبور خلف جامعة miu القاهره خلف كارفور العبور طريق ٦٩ فيلا ٥</t>
  </si>
  <si>
    <t>01100100868</t>
  </si>
  <si>
    <t>DE17/27</t>
  </si>
  <si>
    <t>2قلم + ميداليه</t>
  </si>
  <si>
    <t>مصطفى صبرى خلو</t>
  </si>
  <si>
    <t>البحيرة-مركز بدر-قرية صلاح الدين</t>
  </si>
  <si>
    <t>01019142874</t>
  </si>
  <si>
    <t>DE17/28</t>
  </si>
  <si>
    <t xml:space="preserve">سللسه اسم </t>
  </si>
  <si>
    <t xml:space="preserve">الاء أشرف محمد </t>
  </si>
  <si>
    <t xml:space="preserve">محافظة الشرقية مركز ههيا قرية جهينه عند فرن البشمهندس أشرف سند </t>
  </si>
  <si>
    <t>01145327103</t>
  </si>
  <si>
    <t>DE17/29</t>
  </si>
  <si>
    <t>بروش مهنه</t>
  </si>
  <si>
    <t xml:space="preserve">سلمي جابر </t>
  </si>
  <si>
    <t>50 برج الايمان تقاطع شارع 17 مع شارع يوسف غالي الدور التامن الشقه اللي جمب الاسانسير سيدي بشر بحري الاسكندريه</t>
  </si>
  <si>
    <t>01210355636</t>
  </si>
  <si>
    <t>01285262938</t>
  </si>
  <si>
    <t>DE17/30</t>
  </si>
  <si>
    <t xml:space="preserve">بريسلت جلد قفل فضي+ محفظه+ سلسله فراشه </t>
  </si>
  <si>
    <t xml:space="preserve">شهد وائل احمد </t>
  </si>
  <si>
    <t>محافظه دقهليه بلقاس بيت خلف فرن شوادفى فى اول شارع معهد دينى</t>
  </si>
  <si>
    <t>01099294286</t>
  </si>
  <si>
    <t>DE17/31</t>
  </si>
  <si>
    <t>خاتم مطلي فضه اسم ساره</t>
  </si>
  <si>
    <t xml:space="preserve">ندى يس السيد </t>
  </si>
  <si>
    <t>كمبوند روضة الازهر - عمارة ٢٣ ب شقة ١٤</t>
  </si>
  <si>
    <t>01016016062</t>
  </si>
  <si>
    <t>DE17/32</t>
  </si>
  <si>
    <t xml:space="preserve">ماسك مصحف مطلي بالذهب
+ بريسليت جلد فضي </t>
  </si>
  <si>
    <t xml:space="preserve">شهد حسن </t>
  </si>
  <si>
    <t xml:space="preserve">شربين شارع باتا عند مجوهرات نعيم بتاع الدهب الدقهليه </t>
  </si>
  <si>
    <t>01010616299</t>
  </si>
  <si>
    <t>DE17/33</t>
  </si>
  <si>
    <t xml:space="preserve">بروش مطلي فضه + ميداليه مهنه </t>
  </si>
  <si>
    <t xml:space="preserve">دنيا اشرف </t>
  </si>
  <si>
    <t xml:space="preserve"> ٦شارع منير متفرع من شارع رمسيس في العباسية، عند نزلة كوبري احمد سعيد قبل الكاتدرائية، القاهرة</t>
  </si>
  <si>
    <t>01271070197</t>
  </si>
  <si>
    <t>DE17/34</t>
  </si>
  <si>
    <t xml:space="preserve">قلم </t>
  </si>
  <si>
    <t>شروق مجدي</t>
  </si>
  <si>
    <t xml:space="preserve"> شارع محمد مقلد الدور الثاني شقه ٤  الشارع بجانب مدرسه المنهل اللي في مصطفي النحاس امام اولاد رجب للخضراوات مدينه نصر ،القاهره</t>
  </si>
  <si>
    <t>01554007000</t>
  </si>
  <si>
    <t>DE17/36</t>
  </si>
  <si>
    <t>ميداليه</t>
  </si>
  <si>
    <t>علياء الملكي</t>
  </si>
  <si>
    <t>اسكندريه وادي القمر شركه اسكندريه بترول</t>
  </si>
  <si>
    <t>01211392295</t>
  </si>
  <si>
    <t>DE17/37</t>
  </si>
  <si>
    <t xml:space="preserve">محفظه  + سلسله </t>
  </si>
  <si>
    <t>ساره ابو طالب /  ضحى شاكر</t>
  </si>
  <si>
    <t>عماره ٦٣٤ النرجس عمارات شارع المهندس حسن فتحي ( ٧٩ ) سابقا التجمع الخامس بين مسجد فاطمة الشرباتي و مسجد المصطفي    -     مدخل خاص علي يمين العقار</t>
  </si>
  <si>
    <t>01224804004</t>
  </si>
  <si>
    <t>01012070124</t>
  </si>
  <si>
    <t>DE17/38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</si>
</sst>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2" borderId="1" xfId="0" applyFont="1" applyFill="1" applyBorder="1" applyAlignment="1">
      <alignment horizontal="right" readingOrder="2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>
      <alignment horizont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 readingOrder="2"/>
      <protection hidden="1"/>
    </xf>
    <xf numFmtId="49" fontId="7" fillId="0" borderId="1" xfId="0" applyNumberFormat="1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>
      <alignment horizontal="center" wrapText="1" readingOrder="2"/>
    </xf>
    <xf numFmtId="49" fontId="8" fillId="0" borderId="1" xfId="0" applyNumberFormat="1" applyFont="1" applyBorder="1" applyAlignment="1">
      <alignment horizontal="center" wrapText="1"/>
    </xf>
    <xf numFmtId="49" fontId="10" fillId="3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2" fontId="10" fillId="3" borderId="1" xfId="0" applyNumberFormat="1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2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/>
    </xf>
    <xf numFmtId="12" fontId="10" fillId="6" borderId="1" xfId="0" applyNumberFormat="1" applyFont="1" applyFill="1" applyBorder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 wrapText="1"/>
    </xf>
    <xf numFmtId="1" fontId="10" fillId="6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 readingOrder="2"/>
    </xf>
    <xf numFmtId="0" fontId="4" fillId="2" borderId="1" xfId="0" applyFont="1" applyFill="1" applyBorder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workbookViewId="0">
      <pane ySplit="1" topLeftCell="A23" activePane="bottomLeft" state="frozen"/>
      <selection pane="bottomLeft" activeCell="D41" sqref="D41"/>
    </sheetView>
  </sheetViews>
  <sheetFormatPr defaultColWidth="9.140625" defaultRowHeight="18.75" x14ac:dyDescent="0.3"/>
  <cols>
    <col min="1" max="1" width="25.42578125" style="8" bestFit="1" customWidth="1"/>
    <col min="2" max="2" width="12.5703125" style="14" bestFit="1" customWidth="1"/>
    <col min="3" max="3" width="17" style="14" customWidth="1"/>
    <col min="4" max="4" width="90.5703125" style="8" customWidth="1"/>
    <col min="5" max="5" width="20.7109375" style="15" customWidth="1"/>
    <col min="6" max="6" width="20.140625" style="15" customWidth="1"/>
    <col min="7" max="7" width="8.28515625" style="8" bestFit="1" customWidth="1"/>
    <col min="8" max="8" width="11.140625" style="8" bestFit="1" customWidth="1"/>
    <col min="9" max="9" width="11" style="8" bestFit="1" customWidth="1"/>
    <col min="10" max="10" width="40.28515625" style="8" bestFit="1" customWidth="1"/>
    <col min="11" max="11" width="14.28515625" style="15" customWidth="1"/>
    <col min="12" max="12" width="20.5703125" style="8" bestFit="1" customWidth="1"/>
    <col min="13" max="13" width="6.28515625" style="8" bestFit="1" customWidth="1"/>
    <col min="14" max="14" width="9.5703125" style="8" bestFit="1" customWidth="1"/>
    <col min="15" max="15" width="5.85546875" style="8" bestFit="1" customWidth="1"/>
    <col min="16" max="16" width="15.7109375" style="8" bestFit="1" customWidth="1"/>
    <col min="17" max="17" width="7.7109375" style="8" bestFit="1" customWidth="1"/>
    <col min="18" max="16384" width="9.140625" style="8"/>
  </cols>
  <sheetData>
    <row r="1" spans="1:17" s="11" customFormat="1" ht="37.5" x14ac:dyDescent="0.25">
      <c r="A1" s="7" t="s">
        <v>1</v>
      </c>
      <c r="B1" s="12" t="s">
        <v>340</v>
      </c>
      <c r="C1" s="12" t="s">
        <v>15</v>
      </c>
      <c r="D1" s="7" t="s">
        <v>4</v>
      </c>
      <c r="E1" s="13" t="s">
        <v>5</v>
      </c>
      <c r="F1" s="13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13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ht="25.5" x14ac:dyDescent="0.3">
      <c r="A2" s="16" t="s">
        <v>373</v>
      </c>
      <c r="B2" s="14" t="s">
        <v>22</v>
      </c>
      <c r="C2" s="32" t="s">
        <v>93</v>
      </c>
      <c r="D2" s="18" t="s">
        <v>374</v>
      </c>
      <c r="E2" s="9" t="s">
        <v>375</v>
      </c>
      <c r="F2" s="16" t="s">
        <v>376</v>
      </c>
      <c r="G2" s="17"/>
      <c r="H2" s="19" t="s">
        <v>377</v>
      </c>
      <c r="I2" s="17"/>
      <c r="J2" s="9" t="s">
        <v>378</v>
      </c>
      <c r="K2" s="17">
        <v>13</v>
      </c>
      <c r="L2" s="17"/>
      <c r="M2" s="20">
        <v>355</v>
      </c>
      <c r="N2" s="21"/>
      <c r="O2" s="21"/>
      <c r="P2" s="17" t="s">
        <v>366</v>
      </c>
    </row>
    <row r="3" spans="1:17" ht="25.5" x14ac:dyDescent="0.3">
      <c r="A3" s="16" t="s">
        <v>379</v>
      </c>
      <c r="B3" s="14" t="s">
        <v>19</v>
      </c>
      <c r="C3" s="32" t="s">
        <v>260</v>
      </c>
      <c r="D3" s="18" t="s">
        <v>380</v>
      </c>
      <c r="E3" s="9" t="s">
        <v>381</v>
      </c>
      <c r="F3" s="16" t="s">
        <v>382</v>
      </c>
      <c r="G3" s="17"/>
      <c r="H3" s="19" t="s">
        <v>383</v>
      </c>
      <c r="I3" s="17"/>
      <c r="J3" s="9" t="s">
        <v>384</v>
      </c>
      <c r="K3" s="17"/>
      <c r="L3" s="17"/>
      <c r="M3" s="20">
        <v>355</v>
      </c>
      <c r="N3" s="21"/>
      <c r="O3" s="21"/>
      <c r="P3" s="17" t="s">
        <v>366</v>
      </c>
    </row>
    <row r="4" spans="1:17" ht="25.5" x14ac:dyDescent="0.3">
      <c r="A4" s="16" t="s">
        <v>385</v>
      </c>
      <c r="B4" s="14" t="s">
        <v>19</v>
      </c>
      <c r="C4" s="32" t="s">
        <v>270</v>
      </c>
      <c r="D4" s="18" t="s">
        <v>386</v>
      </c>
      <c r="E4" s="9" t="s">
        <v>387</v>
      </c>
      <c r="F4" s="16"/>
      <c r="G4" s="17"/>
      <c r="H4" s="19" t="s">
        <v>388</v>
      </c>
      <c r="I4" s="17"/>
      <c r="J4" s="9" t="s">
        <v>389</v>
      </c>
      <c r="K4" s="17"/>
      <c r="L4" s="17"/>
      <c r="M4" s="20">
        <v>415</v>
      </c>
      <c r="N4" s="21"/>
      <c r="O4" s="21"/>
      <c r="P4" s="17" t="s">
        <v>366</v>
      </c>
    </row>
    <row r="5" spans="1:17" ht="25.5" x14ac:dyDescent="0.3">
      <c r="A5" s="22" t="s">
        <v>390</v>
      </c>
      <c r="B5" s="14" t="s">
        <v>17</v>
      </c>
      <c r="C5" s="32" t="s">
        <v>216</v>
      </c>
      <c r="D5" s="24" t="s">
        <v>391</v>
      </c>
      <c r="E5" s="10" t="s">
        <v>392</v>
      </c>
      <c r="F5" s="22"/>
      <c r="G5" s="23"/>
      <c r="H5" s="19" t="s">
        <v>393</v>
      </c>
      <c r="I5" s="23"/>
      <c r="J5" s="10" t="s">
        <v>394</v>
      </c>
      <c r="K5" s="23">
        <v>16</v>
      </c>
      <c r="L5" s="23"/>
      <c r="M5" s="25">
        <v>0</v>
      </c>
      <c r="N5" s="23"/>
      <c r="O5" s="23"/>
      <c r="P5" s="23" t="s">
        <v>366</v>
      </c>
    </row>
    <row r="6" spans="1:17" ht="25.5" x14ac:dyDescent="0.3">
      <c r="A6" s="16" t="s">
        <v>395</v>
      </c>
      <c r="B6" s="14" t="s">
        <v>33</v>
      </c>
      <c r="C6" s="32" t="s">
        <v>146</v>
      </c>
      <c r="D6" s="18" t="s">
        <v>396</v>
      </c>
      <c r="E6" s="9" t="s">
        <v>397</v>
      </c>
      <c r="F6" s="16"/>
      <c r="G6" s="17"/>
      <c r="H6" s="19" t="s">
        <v>398</v>
      </c>
      <c r="I6" s="17"/>
      <c r="J6" s="9" t="s">
        <v>399</v>
      </c>
      <c r="K6" s="17">
        <v>17</v>
      </c>
      <c r="L6" s="17"/>
      <c r="M6" s="20">
        <v>660</v>
      </c>
      <c r="N6" s="21"/>
      <c r="O6" s="21"/>
      <c r="P6" s="17" t="s">
        <v>366</v>
      </c>
    </row>
    <row r="7" spans="1:17" ht="25.5" x14ac:dyDescent="0.3">
      <c r="A7" s="16" t="s">
        <v>400</v>
      </c>
      <c r="B7" s="14" t="s">
        <v>17</v>
      </c>
      <c r="C7" s="32" t="s">
        <v>244</v>
      </c>
      <c r="D7" s="18" t="s">
        <v>401</v>
      </c>
      <c r="E7" s="9" t="s">
        <v>402</v>
      </c>
      <c r="F7" s="16" t="s">
        <v>403</v>
      </c>
      <c r="G7" s="17"/>
      <c r="H7" s="19" t="s">
        <v>404</v>
      </c>
      <c r="I7" s="17"/>
      <c r="J7" s="9" t="s">
        <v>405</v>
      </c>
      <c r="K7" s="17">
        <v>18</v>
      </c>
      <c r="L7" s="17"/>
      <c r="M7" s="20">
        <v>430</v>
      </c>
      <c r="N7" s="21"/>
      <c r="O7" s="21"/>
      <c r="P7" s="17" t="s">
        <v>366</v>
      </c>
    </row>
    <row r="8" spans="1:17" ht="25.5" x14ac:dyDescent="0.3">
      <c r="A8" s="16" t="s">
        <v>406</v>
      </c>
      <c r="B8" s="14" t="s">
        <v>18</v>
      </c>
      <c r="C8" s="32" t="s">
        <v>352</v>
      </c>
      <c r="D8" s="18" t="s">
        <v>407</v>
      </c>
      <c r="E8" s="9" t="s">
        <v>408</v>
      </c>
      <c r="F8" s="16"/>
      <c r="G8" s="17"/>
      <c r="H8" s="19" t="s">
        <v>409</v>
      </c>
      <c r="I8" s="17"/>
      <c r="J8" s="9" t="s">
        <v>410</v>
      </c>
      <c r="K8" s="17">
        <v>19</v>
      </c>
      <c r="L8" s="17"/>
      <c r="M8" s="20">
        <v>380</v>
      </c>
      <c r="N8" s="21"/>
      <c r="O8" s="21"/>
      <c r="P8" s="17" t="s">
        <v>366</v>
      </c>
    </row>
    <row r="9" spans="1:17" ht="25.5" x14ac:dyDescent="0.3">
      <c r="A9" s="16" t="s">
        <v>411</v>
      </c>
      <c r="B9" s="14" t="s">
        <v>33</v>
      </c>
      <c r="C9" s="32" t="s">
        <v>160</v>
      </c>
      <c r="D9" s="18" t="s">
        <v>412</v>
      </c>
      <c r="E9" s="9" t="s">
        <v>413</v>
      </c>
      <c r="F9" s="16" t="s">
        <v>414</v>
      </c>
      <c r="G9" s="17"/>
      <c r="H9" s="19" t="s">
        <v>415</v>
      </c>
      <c r="I9" s="17"/>
      <c r="J9" s="9" t="s">
        <v>416</v>
      </c>
      <c r="K9" s="17">
        <v>20</v>
      </c>
      <c r="L9" s="17"/>
      <c r="M9" s="20">
        <v>600</v>
      </c>
      <c r="N9" s="21"/>
      <c r="O9" s="21"/>
      <c r="P9" s="17" t="s">
        <v>366</v>
      </c>
    </row>
    <row r="10" spans="1:17" x14ac:dyDescent="0.3">
      <c r="A10" s="26" t="s">
        <v>417</v>
      </c>
      <c r="B10" s="14" t="s">
        <v>17</v>
      </c>
      <c r="C10" s="32" t="s">
        <v>255</v>
      </c>
      <c r="D10" s="26" t="s">
        <v>418</v>
      </c>
      <c r="E10" s="27" t="s">
        <v>419</v>
      </c>
      <c r="F10" s="16"/>
      <c r="G10" s="17"/>
      <c r="H10" s="19" t="s">
        <v>420</v>
      </c>
      <c r="I10" s="17"/>
      <c r="J10" s="9" t="s">
        <v>421</v>
      </c>
      <c r="K10" s="17">
        <v>21</v>
      </c>
      <c r="L10" s="17"/>
      <c r="M10" s="20">
        <f>330+330+30+50</f>
        <v>740</v>
      </c>
      <c r="N10" s="21"/>
      <c r="O10" s="21"/>
      <c r="P10" s="17" t="s">
        <v>366</v>
      </c>
    </row>
    <row r="11" spans="1:17" ht="25.5" x14ac:dyDescent="0.3">
      <c r="A11" s="16" t="s">
        <v>422</v>
      </c>
      <c r="B11" s="14" t="s">
        <v>22</v>
      </c>
      <c r="C11" s="32" t="s">
        <v>93</v>
      </c>
      <c r="D11" s="18" t="s">
        <v>423</v>
      </c>
      <c r="E11" s="9" t="s">
        <v>424</v>
      </c>
      <c r="F11" s="16"/>
      <c r="G11" s="17"/>
      <c r="H11" s="19" t="s">
        <v>425</v>
      </c>
      <c r="I11" s="17"/>
      <c r="J11" s="9" t="s">
        <v>426</v>
      </c>
      <c r="K11" s="17">
        <v>22</v>
      </c>
      <c r="L11" s="17"/>
      <c r="M11" s="20">
        <v>415</v>
      </c>
      <c r="N11" s="21"/>
      <c r="O11" s="21"/>
      <c r="P11" s="17" t="s">
        <v>366</v>
      </c>
    </row>
    <row r="12" spans="1:17" ht="25.5" x14ac:dyDescent="0.3">
      <c r="A12" s="28" t="s">
        <v>427</v>
      </c>
      <c r="B12" s="14" t="s">
        <v>17</v>
      </c>
      <c r="C12" s="32" t="s">
        <v>226</v>
      </c>
      <c r="D12" s="29" t="s">
        <v>428</v>
      </c>
      <c r="E12" s="30" t="s">
        <v>429</v>
      </c>
      <c r="F12" s="28"/>
      <c r="G12" s="21"/>
      <c r="H12" s="19" t="s">
        <v>430</v>
      </c>
      <c r="I12" s="21"/>
      <c r="J12" s="30" t="s">
        <v>389</v>
      </c>
      <c r="K12" s="21">
        <v>23</v>
      </c>
      <c r="L12" s="21"/>
      <c r="M12" s="31">
        <v>410</v>
      </c>
      <c r="N12" s="21"/>
      <c r="O12" s="21"/>
      <c r="P12" s="21" t="s">
        <v>366</v>
      </c>
    </row>
    <row r="13" spans="1:17" ht="25.5" x14ac:dyDescent="0.3">
      <c r="A13" s="16" t="s">
        <v>431</v>
      </c>
      <c r="B13" s="14" t="s">
        <v>17</v>
      </c>
      <c r="C13" s="32" t="s">
        <v>228</v>
      </c>
      <c r="D13" s="18" t="s">
        <v>432</v>
      </c>
      <c r="E13" s="9" t="s">
        <v>433</v>
      </c>
      <c r="F13" s="16"/>
      <c r="G13" s="17"/>
      <c r="H13" s="19" t="s">
        <v>434</v>
      </c>
      <c r="I13" s="17"/>
      <c r="J13" s="9" t="s">
        <v>435</v>
      </c>
      <c r="K13" s="17">
        <v>24</v>
      </c>
      <c r="L13" s="17"/>
      <c r="M13" s="20">
        <v>350</v>
      </c>
      <c r="N13" s="21"/>
      <c r="O13" s="21"/>
      <c r="P13" s="17" t="s">
        <v>366</v>
      </c>
    </row>
    <row r="14" spans="1:17" ht="25.5" x14ac:dyDescent="0.3">
      <c r="A14" s="16" t="s">
        <v>436</v>
      </c>
      <c r="B14" s="14" t="s">
        <v>18</v>
      </c>
      <c r="C14" s="32" t="s">
        <v>353</v>
      </c>
      <c r="D14" s="18" t="s">
        <v>437</v>
      </c>
      <c r="E14" s="9" t="s">
        <v>438</v>
      </c>
      <c r="F14" s="16"/>
      <c r="G14" s="17"/>
      <c r="H14" s="19" t="s">
        <v>439</v>
      </c>
      <c r="I14" s="17"/>
      <c r="J14" s="9" t="s">
        <v>389</v>
      </c>
      <c r="K14" s="17">
        <v>25</v>
      </c>
      <c r="L14" s="17"/>
      <c r="M14" s="20">
        <v>410</v>
      </c>
      <c r="N14" s="21"/>
      <c r="O14" s="21"/>
      <c r="P14" s="17" t="s">
        <v>366</v>
      </c>
    </row>
    <row r="15" spans="1:17" ht="25.5" x14ac:dyDescent="0.3">
      <c r="A15" s="16" t="s">
        <v>440</v>
      </c>
      <c r="B15" s="14" t="s">
        <v>24</v>
      </c>
      <c r="C15" s="32" t="s">
        <v>76</v>
      </c>
      <c r="D15" s="18" t="s">
        <v>441</v>
      </c>
      <c r="E15" s="9" t="s">
        <v>442</v>
      </c>
      <c r="F15" s="16" t="s">
        <v>443</v>
      </c>
      <c r="G15" s="17"/>
      <c r="H15" s="19" t="s">
        <v>444</v>
      </c>
      <c r="I15" s="17"/>
      <c r="J15" s="9" t="s">
        <v>445</v>
      </c>
      <c r="K15" s="17">
        <v>26</v>
      </c>
      <c r="L15" s="17"/>
      <c r="M15" s="20">
        <f>300+330+30+35+30</f>
        <v>725</v>
      </c>
      <c r="N15" s="21"/>
      <c r="O15" s="21"/>
      <c r="P15" s="17" t="s">
        <v>366</v>
      </c>
    </row>
    <row r="16" spans="1:17" ht="25.5" x14ac:dyDescent="0.3">
      <c r="A16" s="16" t="s">
        <v>446</v>
      </c>
      <c r="B16" s="14" t="s">
        <v>18</v>
      </c>
      <c r="C16" s="32" t="s">
        <v>16</v>
      </c>
      <c r="D16" s="18" t="s">
        <v>447</v>
      </c>
      <c r="E16" s="9" t="s">
        <v>448</v>
      </c>
      <c r="F16" s="16" t="s">
        <v>449</v>
      </c>
      <c r="G16" s="17"/>
      <c r="H16" s="19" t="s">
        <v>450</v>
      </c>
      <c r="I16" s="17"/>
      <c r="J16" s="9" t="s">
        <v>451</v>
      </c>
      <c r="K16" s="17">
        <v>27</v>
      </c>
      <c r="L16" s="17"/>
      <c r="M16" s="20">
        <v>350</v>
      </c>
      <c r="N16" s="21"/>
      <c r="O16" s="21"/>
      <c r="P16" s="17" t="s">
        <v>366</v>
      </c>
    </row>
    <row r="17" spans="1:16" ht="25.5" x14ac:dyDescent="0.3">
      <c r="A17" s="16" t="s">
        <v>452</v>
      </c>
      <c r="B17" s="14" t="s">
        <v>29</v>
      </c>
      <c r="C17" s="32" t="s">
        <v>48</v>
      </c>
      <c r="D17" s="18" t="s">
        <v>453</v>
      </c>
      <c r="E17" s="9" t="s">
        <v>454</v>
      </c>
      <c r="F17" s="16"/>
      <c r="G17" s="17"/>
      <c r="H17" s="19" t="s">
        <v>455</v>
      </c>
      <c r="I17" s="17"/>
      <c r="J17" s="9" t="s">
        <v>456</v>
      </c>
      <c r="K17" s="17">
        <v>28</v>
      </c>
      <c r="L17" s="17"/>
      <c r="M17" s="20">
        <v>380</v>
      </c>
      <c r="N17" s="21"/>
      <c r="O17" s="21"/>
      <c r="P17" s="17" t="s">
        <v>366</v>
      </c>
    </row>
    <row r="18" spans="1:16" ht="25.5" x14ac:dyDescent="0.3">
      <c r="A18" s="16" t="s">
        <v>457</v>
      </c>
      <c r="B18" s="14" t="s">
        <v>30</v>
      </c>
      <c r="C18" s="32" t="s">
        <v>30</v>
      </c>
      <c r="D18" s="18" t="s">
        <v>458</v>
      </c>
      <c r="E18" s="9" t="s">
        <v>459</v>
      </c>
      <c r="F18" s="16" t="s">
        <v>460</v>
      </c>
      <c r="G18" s="17"/>
      <c r="H18" s="19" t="s">
        <v>461</v>
      </c>
      <c r="I18" s="17"/>
      <c r="J18" s="9" t="s">
        <v>389</v>
      </c>
      <c r="K18" s="17">
        <v>29</v>
      </c>
      <c r="L18" s="17"/>
      <c r="M18" s="20">
        <v>425</v>
      </c>
      <c r="N18" s="21"/>
      <c r="O18" s="21"/>
      <c r="P18" s="17" t="s">
        <v>366</v>
      </c>
    </row>
    <row r="19" spans="1:16" ht="25.5" x14ac:dyDescent="0.3">
      <c r="A19" s="16" t="s">
        <v>462</v>
      </c>
      <c r="B19" s="14" t="s">
        <v>17</v>
      </c>
      <c r="C19" s="32" t="s">
        <v>338</v>
      </c>
      <c r="D19" s="18" t="s">
        <v>463</v>
      </c>
      <c r="E19" s="9" t="s">
        <v>464</v>
      </c>
      <c r="F19" s="16"/>
      <c r="G19" s="17"/>
      <c r="H19" s="19" t="s">
        <v>465</v>
      </c>
      <c r="I19" s="17"/>
      <c r="J19" s="9" t="s">
        <v>389</v>
      </c>
      <c r="K19" s="17">
        <v>30</v>
      </c>
      <c r="L19" s="17"/>
      <c r="M19" s="20">
        <v>410</v>
      </c>
      <c r="N19" s="21"/>
      <c r="O19" s="21"/>
      <c r="P19" s="17" t="s">
        <v>366</v>
      </c>
    </row>
    <row r="20" spans="1:16" ht="25.5" x14ac:dyDescent="0.3">
      <c r="A20" s="16" t="s">
        <v>466</v>
      </c>
      <c r="B20" s="14" t="s">
        <v>31</v>
      </c>
      <c r="C20" s="32" t="s">
        <v>31</v>
      </c>
      <c r="D20" s="18" t="s">
        <v>467</v>
      </c>
      <c r="E20" s="9" t="s">
        <v>468</v>
      </c>
      <c r="F20" s="16" t="s">
        <v>469</v>
      </c>
      <c r="G20" s="17"/>
      <c r="H20" s="19" t="s">
        <v>470</v>
      </c>
      <c r="I20" s="17"/>
      <c r="J20" s="9" t="s">
        <v>471</v>
      </c>
      <c r="K20" s="17">
        <v>31</v>
      </c>
      <c r="L20" s="17"/>
      <c r="M20" s="20">
        <v>0</v>
      </c>
      <c r="N20" s="21"/>
      <c r="O20" s="21"/>
      <c r="P20" s="17" t="s">
        <v>366</v>
      </c>
    </row>
    <row r="21" spans="1:16" ht="25.5" x14ac:dyDescent="0.3">
      <c r="A21" s="16" t="s">
        <v>472</v>
      </c>
      <c r="B21" s="14" t="s">
        <v>19</v>
      </c>
      <c r="C21" s="32" t="s">
        <v>165</v>
      </c>
      <c r="D21" s="18" t="s">
        <v>473</v>
      </c>
      <c r="E21" s="9" t="s">
        <v>474</v>
      </c>
      <c r="F21" s="16"/>
      <c r="G21" s="17"/>
      <c r="H21" s="19" t="s">
        <v>475</v>
      </c>
      <c r="I21" s="17"/>
      <c r="J21" s="9" t="s">
        <v>476</v>
      </c>
      <c r="K21" s="17">
        <v>32</v>
      </c>
      <c r="L21" s="17"/>
      <c r="M21" s="20">
        <v>435</v>
      </c>
      <c r="N21" s="21"/>
      <c r="O21" s="21"/>
      <c r="P21" s="17" t="s">
        <v>366</v>
      </c>
    </row>
    <row r="22" spans="1:16" ht="25.5" x14ac:dyDescent="0.3">
      <c r="A22" s="16" t="s">
        <v>477</v>
      </c>
      <c r="B22" s="14" t="s">
        <v>17</v>
      </c>
      <c r="C22" s="32" t="s">
        <v>356</v>
      </c>
      <c r="D22" s="18" t="s">
        <v>478</v>
      </c>
      <c r="E22" s="9" t="s">
        <v>479</v>
      </c>
      <c r="F22" s="16"/>
      <c r="G22" s="17"/>
      <c r="H22" s="19" t="s">
        <v>480</v>
      </c>
      <c r="I22" s="17"/>
      <c r="J22" s="9" t="s">
        <v>481</v>
      </c>
      <c r="K22" s="17">
        <v>33</v>
      </c>
      <c r="L22" s="17"/>
      <c r="M22" s="20">
        <f>660+600+640+300</f>
        <v>2200</v>
      </c>
      <c r="N22" s="21"/>
      <c r="O22" s="21"/>
      <c r="P22" s="17" t="s">
        <v>366</v>
      </c>
    </row>
    <row r="23" spans="1:16" ht="25.5" x14ac:dyDescent="0.3">
      <c r="A23" s="16" t="s">
        <v>482</v>
      </c>
      <c r="B23" s="14" t="s">
        <v>19</v>
      </c>
      <c r="C23" s="32" t="s">
        <v>260</v>
      </c>
      <c r="D23" s="18" t="s">
        <v>483</v>
      </c>
      <c r="E23" s="9" t="s">
        <v>484</v>
      </c>
      <c r="F23" s="16"/>
      <c r="G23" s="17"/>
      <c r="H23" s="19" t="s">
        <v>485</v>
      </c>
      <c r="I23" s="17"/>
      <c r="J23" s="9" t="s">
        <v>486</v>
      </c>
      <c r="K23" s="17">
        <v>34</v>
      </c>
      <c r="L23" s="17"/>
      <c r="M23" s="20">
        <v>385</v>
      </c>
      <c r="N23" s="21"/>
      <c r="O23" s="21"/>
      <c r="P23" s="17" t="s">
        <v>366</v>
      </c>
    </row>
    <row r="24" spans="1:16" ht="25.5" x14ac:dyDescent="0.3">
      <c r="A24" s="16" t="s">
        <v>487</v>
      </c>
      <c r="B24" s="14" t="s">
        <v>26</v>
      </c>
      <c r="C24" s="32" t="s">
        <v>46</v>
      </c>
      <c r="D24" s="18" t="s">
        <v>488</v>
      </c>
      <c r="E24" s="9" t="s">
        <v>489</v>
      </c>
      <c r="F24" s="16"/>
      <c r="G24" s="17"/>
      <c r="H24" s="19" t="s">
        <v>490</v>
      </c>
      <c r="I24" s="17"/>
      <c r="J24" s="9" t="s">
        <v>491</v>
      </c>
      <c r="K24" s="17">
        <v>35</v>
      </c>
      <c r="L24" s="17"/>
      <c r="M24" s="20">
        <v>415</v>
      </c>
      <c r="N24" s="21"/>
      <c r="O24" s="21"/>
      <c r="P24" s="17" t="s">
        <v>366</v>
      </c>
    </row>
    <row r="25" spans="1:16" ht="25.5" x14ac:dyDescent="0.3">
      <c r="A25" s="16" t="s">
        <v>492</v>
      </c>
      <c r="B25" s="14" t="s">
        <v>33</v>
      </c>
      <c r="C25" s="32" t="s">
        <v>160</v>
      </c>
      <c r="D25" s="18" t="s">
        <v>493</v>
      </c>
      <c r="E25" s="9" t="s">
        <v>494</v>
      </c>
      <c r="F25" s="16"/>
      <c r="G25" s="17"/>
      <c r="H25" s="19" t="s">
        <v>495</v>
      </c>
      <c r="I25" s="17"/>
      <c r="J25" s="9" t="s">
        <v>389</v>
      </c>
      <c r="K25" s="17">
        <v>36</v>
      </c>
      <c r="L25" s="17"/>
      <c r="M25" s="20">
        <v>380</v>
      </c>
      <c r="N25" s="21"/>
      <c r="O25" s="21"/>
      <c r="P25" s="17" t="s">
        <v>366</v>
      </c>
    </row>
    <row r="26" spans="1:16" ht="25.5" x14ac:dyDescent="0.3">
      <c r="A26" s="16" t="s">
        <v>496</v>
      </c>
      <c r="B26" s="14" t="s">
        <v>17</v>
      </c>
      <c r="C26" s="32" t="s">
        <v>348</v>
      </c>
      <c r="D26" s="18" t="s">
        <v>497</v>
      </c>
      <c r="E26" s="9" t="s">
        <v>498</v>
      </c>
      <c r="F26" s="16"/>
      <c r="G26" s="17"/>
      <c r="H26" s="19" t="s">
        <v>499</v>
      </c>
      <c r="I26" s="17"/>
      <c r="J26" s="9" t="s">
        <v>500</v>
      </c>
      <c r="K26" s="17">
        <v>37</v>
      </c>
      <c r="L26" s="17"/>
      <c r="M26" s="20">
        <v>690</v>
      </c>
      <c r="N26" s="21"/>
      <c r="O26" s="21"/>
      <c r="P26" s="17" t="s">
        <v>366</v>
      </c>
    </row>
    <row r="27" spans="1:16" ht="25.5" x14ac:dyDescent="0.3">
      <c r="A27" s="16" t="s">
        <v>501</v>
      </c>
      <c r="B27" s="14" t="s">
        <v>33</v>
      </c>
      <c r="C27" s="32" t="s">
        <v>160</v>
      </c>
      <c r="D27" s="18" t="s">
        <v>502</v>
      </c>
      <c r="E27" s="9" t="s">
        <v>503</v>
      </c>
      <c r="F27" s="16"/>
      <c r="G27" s="17"/>
      <c r="H27" s="19" t="s">
        <v>504</v>
      </c>
      <c r="I27" s="17"/>
      <c r="J27" s="9" t="s">
        <v>505</v>
      </c>
      <c r="K27" s="17">
        <v>38</v>
      </c>
      <c r="L27" s="17"/>
      <c r="M27" s="20">
        <f>1100-400</f>
        <v>700</v>
      </c>
      <c r="N27" s="21"/>
      <c r="O27" s="21"/>
      <c r="P27" s="17" t="s">
        <v>366</v>
      </c>
    </row>
    <row r="28" spans="1:16" ht="25.5" x14ac:dyDescent="0.3">
      <c r="A28" s="16" t="s">
        <v>506</v>
      </c>
      <c r="B28" s="14" t="s">
        <v>20</v>
      </c>
      <c r="C28" s="33" t="s">
        <v>235</v>
      </c>
      <c r="D28" s="18" t="s">
        <v>507</v>
      </c>
      <c r="E28" s="9" t="s">
        <v>508</v>
      </c>
      <c r="F28" s="16"/>
      <c r="G28" s="17"/>
      <c r="H28" s="19" t="s">
        <v>509</v>
      </c>
      <c r="I28" s="17"/>
      <c r="J28" s="9" t="s">
        <v>510</v>
      </c>
      <c r="K28" s="17">
        <v>39</v>
      </c>
      <c r="L28" s="17"/>
      <c r="M28" s="20">
        <f>330+65+55+30</f>
        <v>480</v>
      </c>
      <c r="N28" s="21"/>
      <c r="O28" s="21"/>
      <c r="P28" s="17" t="s">
        <v>366</v>
      </c>
    </row>
    <row r="29" spans="1:16" ht="25.5" x14ac:dyDescent="0.3">
      <c r="A29" s="16" t="s">
        <v>511</v>
      </c>
      <c r="B29" s="14" t="s">
        <v>26</v>
      </c>
      <c r="C29" s="32" t="s">
        <v>206</v>
      </c>
      <c r="D29" s="18" t="s">
        <v>512</v>
      </c>
      <c r="E29" s="9" t="s">
        <v>513</v>
      </c>
      <c r="F29" s="16"/>
      <c r="G29" s="17"/>
      <c r="H29" s="19" t="s">
        <v>514</v>
      </c>
      <c r="I29" s="17"/>
      <c r="J29" s="9" t="s">
        <v>515</v>
      </c>
      <c r="K29" s="17">
        <v>40</v>
      </c>
      <c r="L29" s="17"/>
      <c r="M29" s="20">
        <v>385</v>
      </c>
      <c r="N29" s="21"/>
      <c r="O29" s="21"/>
      <c r="P29" s="17" t="s">
        <v>366</v>
      </c>
    </row>
    <row r="30" spans="1:16" ht="25.5" x14ac:dyDescent="0.3">
      <c r="A30" s="16" t="s">
        <v>516</v>
      </c>
      <c r="B30" s="14" t="s">
        <v>19</v>
      </c>
      <c r="C30" s="32" t="s">
        <v>262</v>
      </c>
      <c r="D30" s="18" t="s">
        <v>517</v>
      </c>
      <c r="E30" s="9" t="s">
        <v>518</v>
      </c>
      <c r="F30" s="16" t="s">
        <v>519</v>
      </c>
      <c r="G30" s="17"/>
      <c r="H30" s="19" t="s">
        <v>520</v>
      </c>
      <c r="I30" s="17"/>
      <c r="J30" s="9" t="s">
        <v>521</v>
      </c>
      <c r="K30" s="17">
        <v>41</v>
      </c>
      <c r="L30" s="17"/>
      <c r="M30" s="20">
        <f>300+300+650+30-400</f>
        <v>880</v>
      </c>
      <c r="N30" s="21"/>
      <c r="O30" s="21"/>
      <c r="P30" s="17" t="s">
        <v>366</v>
      </c>
    </row>
    <row r="31" spans="1:16" ht="25.5" x14ac:dyDescent="0.3">
      <c r="A31" s="16" t="s">
        <v>522</v>
      </c>
      <c r="B31" s="14" t="s">
        <v>22</v>
      </c>
      <c r="C31" s="32" t="s">
        <v>139</v>
      </c>
      <c r="D31" s="18" t="s">
        <v>523</v>
      </c>
      <c r="E31" s="9" t="s">
        <v>524</v>
      </c>
      <c r="F31" s="16"/>
      <c r="G31" s="17"/>
      <c r="H31" s="19" t="s">
        <v>525</v>
      </c>
      <c r="I31" s="17"/>
      <c r="J31" s="9" t="s">
        <v>526</v>
      </c>
      <c r="K31" s="17">
        <v>42</v>
      </c>
      <c r="L31" s="17"/>
      <c r="M31" s="20">
        <v>335</v>
      </c>
      <c r="N31" s="21"/>
      <c r="O31" s="21"/>
      <c r="P31" s="17" t="s">
        <v>366</v>
      </c>
    </row>
    <row r="32" spans="1:16" ht="25.5" x14ac:dyDescent="0.3">
      <c r="A32" s="16" t="s">
        <v>527</v>
      </c>
      <c r="B32" s="14" t="s">
        <v>17</v>
      </c>
      <c r="C32" s="32" t="s">
        <v>356</v>
      </c>
      <c r="D32" s="18" t="s">
        <v>528</v>
      </c>
      <c r="E32" s="9" t="s">
        <v>529</v>
      </c>
      <c r="F32" s="16"/>
      <c r="G32" s="17"/>
      <c r="H32" s="19" t="s">
        <v>530</v>
      </c>
      <c r="I32" s="17"/>
      <c r="J32" s="9" t="s">
        <v>531</v>
      </c>
      <c r="K32" s="17">
        <v>43</v>
      </c>
      <c r="L32" s="17"/>
      <c r="M32" s="20">
        <v>630</v>
      </c>
      <c r="N32" s="21"/>
      <c r="O32" s="21"/>
      <c r="P32" s="17" t="s">
        <v>366</v>
      </c>
    </row>
    <row r="33" spans="1:16" ht="25.5" x14ac:dyDescent="0.3">
      <c r="A33" s="16" t="s">
        <v>532</v>
      </c>
      <c r="B33" s="14" t="s">
        <v>22</v>
      </c>
      <c r="C33" s="32" t="s">
        <v>167</v>
      </c>
      <c r="D33" s="18" t="s">
        <v>533</v>
      </c>
      <c r="E33" s="9" t="s">
        <v>534</v>
      </c>
      <c r="F33" s="16"/>
      <c r="G33" s="17"/>
      <c r="H33" s="19" t="s">
        <v>535</v>
      </c>
      <c r="I33" s="17"/>
      <c r="J33" s="9" t="s">
        <v>536</v>
      </c>
      <c r="K33" s="17">
        <v>44</v>
      </c>
      <c r="L33" s="17"/>
      <c r="M33" s="20">
        <v>650</v>
      </c>
      <c r="N33" s="21"/>
      <c r="O33" s="21"/>
      <c r="P33" s="17" t="s">
        <v>366</v>
      </c>
    </row>
    <row r="34" spans="1:16" ht="25.5" x14ac:dyDescent="0.3">
      <c r="A34" s="16" t="s">
        <v>537</v>
      </c>
      <c r="B34" s="14" t="s">
        <v>17</v>
      </c>
      <c r="C34" s="32" t="s">
        <v>360</v>
      </c>
      <c r="D34" s="18" t="s">
        <v>538</v>
      </c>
      <c r="E34" s="9" t="s">
        <v>539</v>
      </c>
      <c r="F34" s="16"/>
      <c r="G34" s="17"/>
      <c r="H34" s="19" t="s">
        <v>540</v>
      </c>
      <c r="I34" s="17"/>
      <c r="J34" s="9" t="s">
        <v>541</v>
      </c>
      <c r="K34" s="17">
        <v>17</v>
      </c>
      <c r="L34" s="17"/>
      <c r="M34" s="20">
        <v>380</v>
      </c>
      <c r="N34" s="21"/>
      <c r="O34" s="21"/>
      <c r="P34" s="17" t="s">
        <v>366</v>
      </c>
    </row>
    <row r="35" spans="1:16" ht="25.5" x14ac:dyDescent="0.3">
      <c r="A35" s="16" t="s">
        <v>542</v>
      </c>
      <c r="B35" s="14" t="s">
        <v>17</v>
      </c>
      <c r="C35" s="32" t="s">
        <v>338</v>
      </c>
      <c r="D35" s="18" t="s">
        <v>543</v>
      </c>
      <c r="E35" s="9" t="s">
        <v>544</v>
      </c>
      <c r="F35" s="16"/>
      <c r="G35" s="17"/>
      <c r="H35" s="19" t="s">
        <v>545</v>
      </c>
      <c r="I35" s="17"/>
      <c r="J35" s="9" t="s">
        <v>546</v>
      </c>
      <c r="K35" s="17">
        <v>47</v>
      </c>
      <c r="L35" s="17"/>
      <c r="M35" s="20">
        <v>590</v>
      </c>
      <c r="N35" s="21"/>
      <c r="O35" s="21"/>
      <c r="P35" s="17" t="s">
        <v>366</v>
      </c>
    </row>
    <row r="36" spans="1:16" ht="25.5" x14ac:dyDescent="0.3">
      <c r="A36" s="16" t="s">
        <v>547</v>
      </c>
      <c r="B36" s="14" t="s">
        <v>19</v>
      </c>
      <c r="C36" s="32" t="s">
        <v>260</v>
      </c>
      <c r="D36" s="18" t="s">
        <v>548</v>
      </c>
      <c r="E36" s="9" t="s">
        <v>549</v>
      </c>
      <c r="F36" s="16"/>
      <c r="G36" s="17"/>
      <c r="H36" s="19" t="s">
        <v>550</v>
      </c>
      <c r="I36" s="17"/>
      <c r="J36" s="9" t="s">
        <v>551</v>
      </c>
      <c r="K36" s="17">
        <v>48</v>
      </c>
      <c r="L36" s="17"/>
      <c r="M36" s="20">
        <v>0</v>
      </c>
      <c r="N36" s="21"/>
      <c r="O36" s="21"/>
      <c r="P36" s="17" t="s">
        <v>366</v>
      </c>
    </row>
    <row r="37" spans="1:16" ht="37.5" x14ac:dyDescent="0.3">
      <c r="A37" s="8" t="s">
        <v>552</v>
      </c>
      <c r="B37" s="14" t="s">
        <v>17</v>
      </c>
      <c r="C37" s="14" t="s">
        <v>356</v>
      </c>
      <c r="D37" s="8" t="s">
        <v>553</v>
      </c>
      <c r="E37" s="15" t="s">
        <v>554</v>
      </c>
      <c r="F37" s="15" t="s">
        <v>555</v>
      </c>
      <c r="H37" s="8" t="s">
        <v>556</v>
      </c>
      <c r="M37" s="8">
        <v>0</v>
      </c>
      <c r="P37" s="17" t="s">
        <v>366</v>
      </c>
    </row>
  </sheetData>
  <sheetProtection insertRows="0"/>
  <autoFilter ref="A1:Q36" xr:uid="{00000000-0001-0000-0000-000000000000}"/>
  <dataConsolidate link="1"/>
  <phoneticPr fontId="1" type="noConversion"/>
  <dataValidations count="1">
    <dataValidation type="list" allowBlank="1" showInputMessage="1" showErrorMessage="1" error="يجب الاختيار من مناطق المحافطة" prompt="اختر من مناطق المحافظة" sqref="C2:C36" xr:uid="{7D817517-199F-4AEE-8108-3D375F0325E4}">
      <formula1>INDIRECT(B2)</formula1>
    </dataValidation>
  </dataValidations>
  <pageMargins left="0.7" right="0.7" top="0.75" bottom="0.75" header="0.3" footer="0.3"/>
  <pageSetup orientation="portrait" r:id="rId1"/>
  <ignoredErrors>
    <ignoredError sqref="E57:F60 E2:F20 E21:F36 E37:F37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B29" sqref="B29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6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2024-12-17T18:57:20Z</dcterms:modified>
</cp:coreProperties>
</file>